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45" windowWidth="19320" windowHeight="11025" tabRatio="673"/>
  </bookViews>
  <sheets>
    <sheet name="動支單及黏貼憑證" sheetId="23" r:id="rId1"/>
    <sheet name="預算科目" sheetId="24" r:id="rId2"/>
  </sheets>
  <definedNames>
    <definedName name="_113職員薪金">預算科目!$B$2:$D$2</definedName>
    <definedName name="_114工員工資">預算科目!$B$3:$D$3</definedName>
    <definedName name="_122約雇職員薪金">預算科目!$B$4:$D$4</definedName>
    <definedName name="_124兼職人員酬金">預算科目!$B$5:$D$5</definedName>
    <definedName name="_131加班費">預算科目!$B$6:$D$6</definedName>
    <definedName name="_151考績獎金">預算科目!$B$7:$D$7</definedName>
    <definedName name="_152年終獎金">預算科目!$B$8:$D$8</definedName>
    <definedName name="_161職員退休及離職金">預算科目!$B$9:$D$9</definedName>
    <definedName name="_162工員退休及離職金">預算科目!$B$10:$D$10</definedName>
    <definedName name="_181分擔員工保險費">預算科目!$B$11:$D$11</definedName>
    <definedName name="_183傷病醫藥費">預算科目!$B$12:$D$12</definedName>
    <definedName name="_18Y其他福利費">預算科目!$B$13:$D$13</definedName>
    <definedName name="_212工作場所電費">預算科目!$B$15:$D$15</definedName>
    <definedName name="_214工作場所水費">預算科目!$B$16:$D$16</definedName>
    <definedName name="_221郵資">預算科目!$B$17:$D$17</definedName>
    <definedName name="_222電話費">預算科目!$B$18:$D$18</definedName>
    <definedName name="_231國內旅費">預算科目!$B$19:$D$19</definedName>
    <definedName name="_236貨物運費">預算科目!$B$20:$D$20</definedName>
    <definedName name="_241印刷及裝訂費">預算科目!$B$21:$D$21</definedName>
    <definedName name="_252一般房屋修護費">預算科目!$B$22:$D$22</definedName>
    <definedName name="_254其他建築修護費">預算科目!$B$23:$D$23</definedName>
    <definedName name="_255機械及設備修護費">預算科目!$B$24:$D$24</definedName>
    <definedName name="_257什項設備修護費">預算科目!$B$25:$D$25</definedName>
    <definedName name="_258其他資產修護費">預算科目!$B$26:$D$26</definedName>
    <definedName name="_26Y其他保險費">預算科目!$B$27:$D$27</definedName>
    <definedName name="_276佣金、匯費、經理費及手續費">預算科目!$B$28:$D$28</definedName>
    <definedName name="_279外包費">預算科目!$B$29:$D$29</definedName>
    <definedName name="_27D計時與計件人員酬金">預算科目!$B$30:$D$30</definedName>
    <definedName name="_27F體育活動費">預算科目!$B$31:$D$31</definedName>
    <definedName name="_285講課鐘點稿費出席審查及查詢費">預算科目!$B$32:$D$32</definedName>
    <definedName name="_287委託檢驗_定_試驗認證費">預算科目!$B$33:$D$33</definedName>
    <definedName name="_288委託考選訓練費">預算科目!$B$34:$D$34</definedName>
    <definedName name="_28A電子計算機軟體服務費">預算科目!$B$35:$D$35</definedName>
    <definedName name="_291公共關係費">預算科目!$B$36:$D$36</definedName>
    <definedName name="_321辦公_事務_用品">預算科目!$B$38:$D$38</definedName>
    <definedName name="_322報章雜誌">預算科目!$B$39:$D$39</definedName>
    <definedName name="_323農業與園藝用品及環境美化費">預算科目!$B$40:$D$40</definedName>
    <definedName name="_328醫療用品">預算科目!$B$41:$D$41</definedName>
    <definedName name="_32Y其他">預算科目!$B$42:$D$42</definedName>
    <definedName name="_513擴充改良房屋建築及設備">預算科目!$B$58:$D$58</definedName>
    <definedName name="_514購置機械及設備">預算科目!$B$59:$D$59</definedName>
    <definedName name="_515購置交通及運輸設備">預算科目!$B$60:$D$60</definedName>
    <definedName name="_516購置什項設備">預算科目!$B$61:$D$61</definedName>
    <definedName name="_521購置電腦軟體">預算科目!$B$62:$D$62</definedName>
    <definedName name="_713職業團體會費">預算科目!$B$44:$D$44</definedName>
    <definedName name="_72Y其他">預算科目!$B$45:$D$45</definedName>
    <definedName name="_73Y分擔其他費用">預算科目!$B$46:$D$46</definedName>
    <definedName name="_751技能競賽">預算科目!$B$47:$D$47</definedName>
    <definedName name="_91Y其他">預算科目!$B$49:$D$49</definedName>
    <definedName name="_91Y其他_午餐指導費">預算科目!$B$50:$D$50</definedName>
    <definedName name="_91Y其他_天天安心食材">預算科目!$B$51:$D$51</definedName>
    <definedName name="_91Y其他_兒童節禮物">預算科目!$B$55:$D$55</definedName>
    <definedName name="_91Y其他_無力支付午餐">預算科目!$B$52:$D$52</definedName>
    <definedName name="_91Y其他_運動會補助">預算科目!$B$56:$D$56</definedName>
    <definedName name="_91Y其他_學校體育參賽及發展體育活動">預算科目!$B$53:$D$53</definedName>
    <definedName name="_91Y其他_營養早餐">預算科目!$B$54:$D$54</definedName>
    <definedName name="A00000薪資代扣款">動支單及黏貼憑證!$H$9:$H$11</definedName>
    <definedName name="_xlnm.Print_Area" localSheetId="0">動支單及黏貼憑證!$A$1:$Z$76</definedName>
    <definedName name="押標金">預算科目!$E$2:$E$250</definedName>
    <definedName name="保固金">預算科目!$D$2:$D$250</definedName>
    <definedName name="保證金">預算科目!$C$2:$C$250</definedName>
    <definedName name="預算內經費">預算科目!$A$2:$A$254</definedName>
    <definedName name="應付代收款">預算科目!$B$2:$B$253</definedName>
    <definedName name="應收代付款">預算科目!$B$2:$B$203</definedName>
  </definedNames>
  <calcPr calcId="145621"/>
</workbook>
</file>

<file path=xl/calcChain.xml><?xml version="1.0" encoding="utf-8"?>
<calcChain xmlns="http://schemas.openxmlformats.org/spreadsheetml/2006/main">
  <c r="M48" i="23" l="1"/>
  <c r="H46" i="23"/>
  <c r="N24" i="23" l="1"/>
  <c r="A41" i="23" l="1"/>
  <c r="C49" i="23" l="1"/>
  <c r="C48" i="23"/>
  <c r="N32" i="23"/>
  <c r="N31" i="23"/>
  <c r="N30" i="23"/>
  <c r="N29" i="23"/>
  <c r="N28" i="23"/>
  <c r="N27" i="23"/>
  <c r="N26" i="23"/>
  <c r="N25" i="23"/>
  <c r="N23" i="23"/>
  <c r="N22" i="23"/>
  <c r="N33" i="23" l="1"/>
  <c r="N9" i="23" s="1"/>
  <c r="M47" i="23" s="1"/>
  <c r="K47" i="23" l="1"/>
  <c r="P47" i="23"/>
  <c r="L47" i="23"/>
  <c r="Q47" i="23"/>
  <c r="N47" i="23"/>
  <c r="R47" i="23"/>
  <c r="O47" i="23"/>
  <c r="J47" i="23"/>
</calcChain>
</file>

<file path=xl/comments1.xml><?xml version="1.0" encoding="utf-8"?>
<comments xmlns="http://schemas.openxmlformats.org/spreadsheetml/2006/main">
  <authors>
    <author>User</author>
  </authors>
  <commentList>
    <comment ref="H6" authorId="0">
      <text>
        <r>
          <rPr>
            <b/>
            <sz val="9"/>
            <color indexed="81"/>
            <rFont val="Tahoma"/>
            <family val="2"/>
          </rPr>
          <t>User:</t>
        </r>
        <r>
          <rPr>
            <sz val="9"/>
            <color indexed="81"/>
            <rFont val="Tahoma"/>
            <family val="2"/>
          </rPr>
          <t xml:space="preserve">
</t>
        </r>
        <r>
          <rPr>
            <sz val="9"/>
            <color indexed="81"/>
            <rFont val="細明體"/>
            <family val="3"/>
            <charset val="136"/>
          </rPr>
          <t>主科目(下拉式選單)
預算內經費、應付代收款、保證金、保固金、押標金</t>
        </r>
      </text>
    </comment>
    <comment ref="H8" authorId="0">
      <text>
        <r>
          <rPr>
            <b/>
            <sz val="9"/>
            <color indexed="81"/>
            <rFont val="Tahoma"/>
            <family val="2"/>
          </rPr>
          <t>User:</t>
        </r>
        <r>
          <rPr>
            <sz val="9"/>
            <color indexed="81"/>
            <rFont val="Tahoma"/>
            <family val="2"/>
          </rPr>
          <t xml:space="preserve">
</t>
        </r>
        <r>
          <rPr>
            <sz val="9"/>
            <color indexed="81"/>
            <rFont val="細明體"/>
            <family val="3"/>
            <charset val="136"/>
          </rPr>
          <t>下拉式選單</t>
        </r>
        <r>
          <rPr>
            <sz val="9"/>
            <color indexed="81"/>
            <rFont val="Tahoma"/>
            <family val="2"/>
          </rPr>
          <t>:</t>
        </r>
        <r>
          <rPr>
            <sz val="9"/>
            <color indexed="81"/>
            <rFont val="細明體"/>
            <family val="3"/>
            <charset val="136"/>
          </rPr>
          <t>對應各子科目</t>
        </r>
      </text>
    </comment>
  </commentList>
</comments>
</file>

<file path=xl/sharedStrings.xml><?xml version="1.0" encoding="utf-8"?>
<sst xmlns="http://schemas.openxmlformats.org/spreadsheetml/2006/main" count="358" uniqueCount="357">
  <si>
    <t>金                     額</t>
  </si>
  <si>
    <t>百萬</t>
  </si>
  <si>
    <t>十萬</t>
  </si>
  <si>
    <t>萬</t>
  </si>
  <si>
    <t>千</t>
  </si>
  <si>
    <t>百</t>
  </si>
  <si>
    <t>十</t>
  </si>
  <si>
    <t>元</t>
  </si>
  <si>
    <t>預算科目</t>
    <phoneticPr fontId="2" type="noConversion"/>
  </si>
  <si>
    <t>經辦單位</t>
    <phoneticPr fontId="2" type="noConversion"/>
  </si>
  <si>
    <t>用途說明</t>
    <phoneticPr fontId="2" type="noConversion"/>
  </si>
  <si>
    <t>預算年度</t>
    <phoneticPr fontId="2" type="noConversion"/>
  </si>
  <si>
    <t xml:space="preserve"> </t>
    <phoneticPr fontId="2" type="noConversion"/>
  </si>
  <si>
    <t>單位主管</t>
    <phoneticPr fontId="2" type="noConversion"/>
  </si>
  <si>
    <t>本次約需 
動支金額</t>
    <phoneticPr fontId="2" type="noConversion"/>
  </si>
  <si>
    <t>簽證編號:</t>
    <phoneticPr fontId="2" type="noConversion"/>
  </si>
  <si>
    <t>付款
方式</t>
    <phoneticPr fontId="2" type="noConversion"/>
  </si>
  <si>
    <t>報價單            張</t>
    <phoneticPr fontId="2" type="noConversion"/>
  </si>
  <si>
    <t>其他有關文件      張</t>
    <phoneticPr fontId="2" type="noConversion"/>
  </si>
  <si>
    <t>數量</t>
    <phoneticPr fontId="2" type="noConversion"/>
  </si>
  <si>
    <t>單價</t>
    <phoneticPr fontId="2" type="noConversion"/>
  </si>
  <si>
    <t>總務處簽擬</t>
    <phoneticPr fontId="2" type="noConversion"/>
  </si>
  <si>
    <t>申請單位</t>
    <phoneticPr fontId="2" type="noConversion"/>
  </si>
  <si>
    <t>經辦人</t>
    <phoneticPr fontId="2" type="noConversion"/>
  </si>
  <si>
    <t>會計室</t>
    <phoneticPr fontId="2" type="noConversion"/>
  </si>
  <si>
    <t>預算數</t>
    <phoneticPr fontId="2" type="noConversion"/>
  </si>
  <si>
    <t>已支數</t>
    <phoneticPr fontId="2" type="noConversion"/>
  </si>
  <si>
    <t>餘額</t>
    <phoneticPr fontId="2" type="noConversion"/>
  </si>
  <si>
    <t xml:space="preserve">                     黏 貼 憑 證 用 紙</t>
    <phoneticPr fontId="2" type="noConversion"/>
  </si>
  <si>
    <t>千萬</t>
    <phoneticPr fontId="2" type="noConversion"/>
  </si>
  <si>
    <t>傳票
付款憑單</t>
    <phoneticPr fontId="2" type="noConversion"/>
  </si>
  <si>
    <t>編號</t>
    <phoneticPr fontId="2" type="noConversion"/>
  </si>
  <si>
    <t>憑證編號</t>
    <phoneticPr fontId="2" type="noConversion"/>
  </si>
  <si>
    <t>(憑    證    黏     貼    線)</t>
    <phoneticPr fontId="2" type="noConversion"/>
  </si>
  <si>
    <t>驗收或證明、保管</t>
    <phoneticPr fontId="2" type="noConversion"/>
  </si>
  <si>
    <t>登記</t>
    <phoneticPr fontId="2" type="noConversion"/>
  </si>
  <si>
    <t>會計單位</t>
    <phoneticPr fontId="2" type="noConversion"/>
  </si>
  <si>
    <t>機關長官或
授權代簽人</t>
    <phoneticPr fontId="2" type="noConversion"/>
  </si>
  <si>
    <t>億</t>
    <phoneticPr fontId="2" type="noConversion"/>
  </si>
  <si>
    <t xml:space="preserve">
附件：
□發票           張
□收據           張
  (並至財政部稅務入口  
  網之營業登記資料公示
  查詢)
□動支經費請示單或核准
  辦理文件   張
□驗收報告       張
□合約書         份
□其他文件(需註明文件
  名稱、份數)
</t>
    <phoneticPr fontId="2" type="noConversion"/>
  </si>
  <si>
    <t>所得登記
財產(物)登記</t>
    <phoneticPr fontId="2" type="noConversion"/>
  </si>
  <si>
    <t>財產(物)登記</t>
    <phoneticPr fontId="2" type="noConversion"/>
  </si>
  <si>
    <t>單位主管</t>
    <phoneticPr fontId="2" type="noConversion"/>
  </si>
  <si>
    <t>機關長官或其授權代簽人</t>
    <phoneticPr fontId="2" type="noConversion"/>
  </si>
  <si>
    <t>預付費用請示單    張  共       張</t>
    <phoneticPr fontId="2" type="noConversion"/>
  </si>
  <si>
    <t>金額</t>
    <phoneticPr fontId="2" type="noConversion"/>
  </si>
  <si>
    <t>經手人</t>
    <phoneticPr fontId="2" type="noConversion"/>
  </si>
  <si>
    <r>
      <t xml:space="preserve">說明：
一、 </t>
    </r>
    <r>
      <rPr>
        <sz val="12"/>
        <color indexed="10"/>
        <rFont val="標楷體"/>
        <family val="4"/>
        <charset val="136"/>
      </rPr>
      <t>對不同工作計畫或用途別之原始憑證請勿混合黏貼。</t>
    </r>
    <r>
      <rPr>
        <sz val="12"/>
        <rFont val="標楷體"/>
        <family val="4"/>
        <charset val="136"/>
      </rPr>
      <t xml:space="preserve">
二、 本用紙除「傳票(付款憑單)編號」及「憑證編號」兩欄由會計單位填
     列外，其餘各欄由經辦核銷工作之事務人員填列。
三、 本用紙憑證黏貼線上端有關人員核章欄，得視各機關實際工作之分工
     程序自行增列。
四、 簽署欄位依職稱大小，「由上而下，由左而右」，</t>
    </r>
    <r>
      <rPr>
        <sz val="12"/>
        <color indexed="10"/>
        <rFont val="標楷體"/>
        <family val="4"/>
        <charset val="136"/>
      </rPr>
      <t>各單位主管應於騎
     縫處核章。</t>
    </r>
    <r>
      <rPr>
        <sz val="12"/>
        <rFont val="標楷體"/>
        <family val="4"/>
        <charset val="136"/>
      </rPr>
      <t xml:space="preserve">
五、 凡提供參考之附件，如不能同時黏貼，則記明某號憑證之附件，按號
     另裝成冊一併附送，並於憑證簿封面註明上開另裝附件若干件。
六、 本用紙由有關人員順序核章後，送會計單位辦理經費核銷手續，月底
     由會計單位彙總裝訂成冊，依規定程序辦理。
七、 </t>
    </r>
    <r>
      <rPr>
        <sz val="12"/>
        <color indexed="10"/>
        <rFont val="標楷體"/>
        <family val="4"/>
        <charset val="136"/>
      </rPr>
      <t>以零用金支付時，由出納管理人員於原始憑證上加蓋付訖及日期章戳。</t>
    </r>
    <r>
      <rPr>
        <sz val="12"/>
        <rFont val="標楷體"/>
        <family val="4"/>
        <charset val="136"/>
      </rPr>
      <t xml:space="preserve">
八、 </t>
    </r>
    <r>
      <rPr>
        <sz val="12"/>
        <color indexed="10"/>
        <rFont val="標楷體"/>
        <family val="4"/>
        <charset val="136"/>
      </rPr>
      <t>開立傳票或付款憑單時，由會計單位於本用紙上加蓋「已開傳票或
     憑單」章戳。</t>
    </r>
    <r>
      <rPr>
        <sz val="12"/>
        <rFont val="標楷體"/>
        <family val="4"/>
        <charset val="136"/>
      </rPr>
      <t xml:space="preserve">
</t>
    </r>
    <phoneticPr fontId="2" type="noConversion"/>
  </si>
  <si>
    <t>預算內經費</t>
    <phoneticPr fontId="2" type="noConversion"/>
  </si>
  <si>
    <r>
      <t>未附估價單，擬交</t>
    </r>
    <r>
      <rPr>
        <sz val="14"/>
        <color indexed="10"/>
        <rFont val="標楷體"/>
        <family val="4"/>
        <charset val="136"/>
      </rPr>
      <t xml:space="preserve">             </t>
    </r>
    <r>
      <rPr>
        <sz val="14"/>
        <rFont val="標楷體"/>
        <family val="4"/>
        <charset val="136"/>
      </rPr>
      <t>辦理。</t>
    </r>
    <phoneticPr fontId="2" type="noConversion"/>
  </si>
  <si>
    <t xml:space="preserve"> □受款人：
   □發票(或收據)開立廠商
   □詳如受款人簽領清單 
 □扣抵罰賠款      元
 □轉保固金        元
 □其他：
   □(           )墊付
   □交(       )組長轉發
   □預付費用轉正
   □(請自行敘明)</t>
    <phoneticPr fontId="2" type="noConversion"/>
  </si>
  <si>
    <t>258其他資產修護費</t>
    <phoneticPr fontId="2" type="noConversion"/>
  </si>
  <si>
    <t>113職員薪金</t>
    <phoneticPr fontId="2" type="noConversion"/>
  </si>
  <si>
    <t>114工員工資</t>
    <phoneticPr fontId="2" type="noConversion"/>
  </si>
  <si>
    <t>122約雇職員薪金</t>
    <phoneticPr fontId="2" type="noConversion"/>
  </si>
  <si>
    <t>124兼職人員酬金</t>
    <phoneticPr fontId="2" type="noConversion"/>
  </si>
  <si>
    <t>131加班費</t>
    <phoneticPr fontId="2" type="noConversion"/>
  </si>
  <si>
    <t>151考績獎金</t>
    <phoneticPr fontId="2" type="noConversion"/>
  </si>
  <si>
    <t>152年終獎金</t>
    <phoneticPr fontId="2" type="noConversion"/>
  </si>
  <si>
    <t>162工員退休及離職金</t>
    <phoneticPr fontId="2" type="noConversion"/>
  </si>
  <si>
    <t>181分擔員工保險費</t>
    <phoneticPr fontId="2" type="noConversion"/>
  </si>
  <si>
    <t>183傷病醫藥費</t>
    <phoneticPr fontId="2" type="noConversion"/>
  </si>
  <si>
    <t>18Y其他福利費</t>
    <phoneticPr fontId="2" type="noConversion"/>
  </si>
  <si>
    <t>212工作場所電費</t>
    <phoneticPr fontId="2" type="noConversion"/>
  </si>
  <si>
    <t>214工作場所水費</t>
    <phoneticPr fontId="2" type="noConversion"/>
  </si>
  <si>
    <t>221郵資</t>
    <phoneticPr fontId="2" type="noConversion"/>
  </si>
  <si>
    <t>222電話費</t>
    <phoneticPr fontId="2" type="noConversion"/>
  </si>
  <si>
    <t>231國內旅費</t>
    <phoneticPr fontId="2" type="noConversion"/>
  </si>
  <si>
    <t>236貨物運費</t>
    <phoneticPr fontId="2" type="noConversion"/>
  </si>
  <si>
    <t>241印刷及裝訂費</t>
    <phoneticPr fontId="2" type="noConversion"/>
  </si>
  <si>
    <t>252一般房屋修護費</t>
    <phoneticPr fontId="2" type="noConversion"/>
  </si>
  <si>
    <t>254其他建築修護費</t>
    <phoneticPr fontId="2" type="noConversion"/>
  </si>
  <si>
    <t>255機械及設備修護費</t>
    <phoneticPr fontId="2" type="noConversion"/>
  </si>
  <si>
    <t>257什項設備修護費</t>
    <phoneticPr fontId="2" type="noConversion"/>
  </si>
  <si>
    <t>26Y其他保險費</t>
    <phoneticPr fontId="2" type="noConversion"/>
  </si>
  <si>
    <t>276佣金、匯費、經理費及手續費</t>
    <phoneticPr fontId="2" type="noConversion"/>
  </si>
  <si>
    <t>279外包費</t>
    <phoneticPr fontId="2" type="noConversion"/>
  </si>
  <si>
    <t>27D計時與計件人員酬金</t>
    <phoneticPr fontId="2" type="noConversion"/>
  </si>
  <si>
    <t>27F體育活動費</t>
    <phoneticPr fontId="2" type="noConversion"/>
  </si>
  <si>
    <t>285講課鐘點稿費出席審查及查詢費</t>
    <phoneticPr fontId="2" type="noConversion"/>
  </si>
  <si>
    <t>287委託檢驗(定)試驗認證費</t>
    <phoneticPr fontId="2" type="noConversion"/>
  </si>
  <si>
    <t>288委託考選訓練費</t>
    <phoneticPr fontId="2" type="noConversion"/>
  </si>
  <si>
    <t>28A電子計算機軟體服務費</t>
    <phoneticPr fontId="2" type="noConversion"/>
  </si>
  <si>
    <t>291公共關係費</t>
    <phoneticPr fontId="2" type="noConversion"/>
  </si>
  <si>
    <t>321辦公(事務)用品</t>
    <phoneticPr fontId="2" type="noConversion"/>
  </si>
  <si>
    <t>322報章雜誌</t>
    <phoneticPr fontId="2" type="noConversion"/>
  </si>
  <si>
    <t>323農業與園藝用品及環境美化費</t>
    <phoneticPr fontId="2" type="noConversion"/>
  </si>
  <si>
    <t>328醫療用品</t>
    <phoneticPr fontId="2" type="noConversion"/>
  </si>
  <si>
    <t>32Y其他</t>
    <phoneticPr fontId="2" type="noConversion"/>
  </si>
  <si>
    <t>713職業團體會費</t>
    <phoneticPr fontId="2" type="noConversion"/>
  </si>
  <si>
    <t>72Y其他</t>
    <phoneticPr fontId="2" type="noConversion"/>
  </si>
  <si>
    <t>73Y分擔其他費用</t>
    <phoneticPr fontId="2" type="noConversion"/>
  </si>
  <si>
    <t>751技能競賽</t>
    <phoneticPr fontId="2" type="noConversion"/>
  </si>
  <si>
    <t>91Y其他</t>
    <phoneticPr fontId="2" type="noConversion"/>
  </si>
  <si>
    <t>91Y其他-午餐指導費</t>
    <phoneticPr fontId="2" type="noConversion"/>
  </si>
  <si>
    <t>91Y其他-天天安心食材</t>
    <phoneticPr fontId="2" type="noConversion"/>
  </si>
  <si>
    <t>91Y其他-無力支付午餐</t>
    <phoneticPr fontId="2" type="noConversion"/>
  </si>
  <si>
    <t>91Y其他-學校體育參賽及發展體育活動</t>
    <phoneticPr fontId="2" type="noConversion"/>
  </si>
  <si>
    <t>91Y其他-營養早餐</t>
    <phoneticPr fontId="2" type="noConversion"/>
  </si>
  <si>
    <t>91Y其他-兒童節禮物</t>
    <phoneticPr fontId="2" type="noConversion"/>
  </si>
  <si>
    <t>91Y其他-運動會補助</t>
    <phoneticPr fontId="2" type="noConversion"/>
  </si>
  <si>
    <t>513擴充改良房屋建築及設備</t>
    <phoneticPr fontId="2" type="noConversion"/>
  </si>
  <si>
    <t>514購置機械及設備</t>
    <phoneticPr fontId="2" type="noConversion"/>
  </si>
  <si>
    <t>515購置交通及運輸設備</t>
    <phoneticPr fontId="2" type="noConversion"/>
  </si>
  <si>
    <t>516購置什項設備</t>
    <phoneticPr fontId="2" type="noConversion"/>
  </si>
  <si>
    <r>
      <t>521購置電腦軟體</t>
    </r>
    <r>
      <rPr>
        <sz val="12"/>
        <rFont val="新細明體"/>
        <family val="1"/>
        <charset val="136"/>
      </rPr>
      <t/>
    </r>
    <phoneticPr fontId="2" type="noConversion"/>
  </si>
  <si>
    <r>
      <t>A0000</t>
    </r>
    <r>
      <rPr>
        <sz val="12"/>
        <color indexed="8"/>
        <rFont val="標楷體"/>
        <family val="4"/>
        <charset val="136"/>
      </rPr>
      <t>0</t>
    </r>
    <r>
      <rPr>
        <sz val="12"/>
        <color indexed="8"/>
        <rFont val="標楷體"/>
        <family val="4"/>
        <charset val="136"/>
      </rPr>
      <t>薪資代扣款</t>
    </r>
    <phoneticPr fontId="2" type="noConversion"/>
  </si>
  <si>
    <t>A00001 公保費</t>
    <phoneticPr fontId="2" type="noConversion"/>
  </si>
  <si>
    <t>A00002 勞保費</t>
    <phoneticPr fontId="2" type="noConversion"/>
  </si>
  <si>
    <t>A00003 健保費</t>
    <phoneticPr fontId="2" type="noConversion"/>
  </si>
  <si>
    <r>
      <t xml:space="preserve">A00004 </t>
    </r>
    <r>
      <rPr>
        <sz val="12"/>
        <color indexed="8"/>
        <rFont val="標楷體"/>
        <family val="4"/>
        <charset val="136"/>
      </rPr>
      <t xml:space="preserve">退撫基金 </t>
    </r>
    <phoneticPr fontId="2" type="noConversion"/>
  </si>
  <si>
    <t>B00002 仁愛基金</t>
    <phoneticPr fontId="2" type="noConversion"/>
  </si>
  <si>
    <t>A00005 勞退準備金及勞退金</t>
    <phoneticPr fontId="2" type="noConversion"/>
  </si>
  <si>
    <t>A00007 代扣所得稅</t>
    <phoneticPr fontId="2" type="noConversion"/>
  </si>
  <si>
    <t>A00008 薪資代收款</t>
    <phoneticPr fontId="2" type="noConversion"/>
  </si>
  <si>
    <t>A00010 補充保費-校內提撥機關款</t>
    <phoneticPr fontId="2" type="noConversion"/>
  </si>
  <si>
    <t>A00009 補充保費</t>
    <phoneticPr fontId="2" type="noConversion"/>
  </si>
  <si>
    <t>A10010 專戶利息</t>
    <phoneticPr fontId="2" type="noConversion"/>
  </si>
  <si>
    <t>B00001 合作社聯合社股利分配金</t>
    <phoneticPr fontId="2" type="noConversion"/>
  </si>
  <si>
    <t>B00008 場地租借保證金</t>
    <phoneticPr fontId="2" type="noConversion"/>
  </si>
  <si>
    <t>B00009 場地租借費用</t>
    <phoneticPr fontId="2" type="noConversion"/>
  </si>
  <si>
    <t xml:space="preserve">B10001 教育儲蓄專戶 </t>
    <phoneticPr fontId="2" type="noConversion"/>
  </si>
  <si>
    <t>B10020 合作社捐贈充實教學設備款</t>
    <phoneticPr fontId="2" type="noConversion"/>
  </si>
  <si>
    <t>B30001 各項社團-溜冰</t>
    <phoneticPr fontId="2" type="noConversion"/>
  </si>
  <si>
    <t>B30002 各項社團-網球</t>
    <phoneticPr fontId="2" type="noConversion"/>
  </si>
  <si>
    <t>B30003 各項社團-足球</t>
    <phoneticPr fontId="2" type="noConversion"/>
  </si>
  <si>
    <t>B30005 各項社團-桌球社</t>
    <phoneticPr fontId="2" type="noConversion"/>
  </si>
  <si>
    <t>B30006 各項社團-羽球社</t>
    <phoneticPr fontId="2" type="noConversion"/>
  </si>
  <si>
    <t>B30007 各項社團-街舞社</t>
    <phoneticPr fontId="2" type="noConversion"/>
  </si>
  <si>
    <t>B30010 各項社團-角落生物捏塑創作社</t>
    <phoneticPr fontId="2" type="noConversion"/>
  </si>
  <si>
    <t>B30013 各項社團-籃球</t>
    <phoneticPr fontId="2" type="noConversion"/>
  </si>
  <si>
    <t>B30014 各項社團-棒球</t>
    <phoneticPr fontId="2" type="noConversion"/>
  </si>
  <si>
    <t>B30017 各項社團-行政費</t>
    <phoneticPr fontId="2" type="noConversion"/>
  </si>
  <si>
    <t>B31011 各項社團-多元兒童美術DIY社</t>
    <phoneticPr fontId="2" type="noConversion"/>
  </si>
  <si>
    <t>B31017 各項社團-合唱育樂營</t>
    <phoneticPr fontId="2" type="noConversion"/>
  </si>
  <si>
    <t>B31023 各項社團-Lego機器人</t>
    <phoneticPr fontId="2" type="noConversion"/>
  </si>
  <si>
    <t>B31024 各項社團-魔術營</t>
    <phoneticPr fontId="2" type="noConversion"/>
  </si>
  <si>
    <t>B31025 各項社團-創意頭腦</t>
    <phoneticPr fontId="2" type="noConversion"/>
  </si>
  <si>
    <t>B31027 各項社團-動手玩翻DIY育樂營</t>
    <phoneticPr fontId="2" type="noConversion"/>
  </si>
  <si>
    <t>B31028 各項社團-電腦影音剪輯創作</t>
    <phoneticPr fontId="2" type="noConversion"/>
  </si>
  <si>
    <t>C00003 平安保險費</t>
    <phoneticPr fontId="2" type="noConversion"/>
  </si>
  <si>
    <t>C00004 家長會費</t>
    <phoneticPr fontId="2" type="noConversion"/>
  </si>
  <si>
    <t xml:space="preserve">C00006 教科書書籍費 </t>
    <phoneticPr fontId="2" type="noConversion"/>
  </si>
  <si>
    <t xml:space="preserve">C00007 蒸飯費 </t>
    <phoneticPr fontId="2" type="noConversion"/>
  </si>
  <si>
    <t>C00011 游泳費</t>
    <phoneticPr fontId="2" type="noConversion"/>
  </si>
  <si>
    <t>C00012 畢業紀念冊</t>
    <phoneticPr fontId="2" type="noConversion"/>
  </si>
  <si>
    <t>C00013 簿本美勞材料費</t>
    <phoneticPr fontId="2" type="noConversion"/>
  </si>
  <si>
    <t>C10010 午餐專戶</t>
    <phoneticPr fontId="2" type="noConversion"/>
  </si>
  <si>
    <t>C10011 課照班午餐費</t>
    <phoneticPr fontId="2" type="noConversion"/>
  </si>
  <si>
    <t>C10012 幼兒園午餐費</t>
    <phoneticPr fontId="2" type="noConversion"/>
  </si>
  <si>
    <t>C30011 戶外教育-市府活動</t>
    <phoneticPr fontId="2" type="noConversion"/>
  </si>
  <si>
    <t>C00000 學生註冊</t>
    <phoneticPr fontId="2" type="noConversion"/>
  </si>
  <si>
    <t>A00006 健保費-退休教師</t>
    <phoneticPr fontId="2" type="noConversion"/>
  </si>
  <si>
    <t>B10021 捐贈教學及行政經費</t>
    <phoneticPr fontId="2" type="noConversion"/>
  </si>
  <si>
    <t>B10022 家長會捐助教學卓越獎競賽暨創新教學實驗經費</t>
    <phoneticPr fontId="2" type="noConversion"/>
  </si>
  <si>
    <t>B30008 各項社團-鋼琴彈唱社</t>
    <phoneticPr fontId="2" type="noConversion"/>
  </si>
  <si>
    <t>B30009 各項社團-黏土創作社</t>
    <phoneticPr fontId="2" type="noConversion"/>
  </si>
  <si>
    <t>B31012 各項社團-多元美術角落生物主題DIY社</t>
    <phoneticPr fontId="2" type="noConversion"/>
  </si>
  <si>
    <t>B31020 各項社團-漫畫彩繪社</t>
    <phoneticPr fontId="2" type="noConversion"/>
  </si>
  <si>
    <t>B31021 各項社團-科學社</t>
    <phoneticPr fontId="2" type="noConversion"/>
  </si>
  <si>
    <t>C30012 校外教學-2年級</t>
    <phoneticPr fontId="2" type="noConversion"/>
  </si>
  <si>
    <t>C30013 戶外教學-3年級</t>
    <phoneticPr fontId="2" type="noConversion"/>
  </si>
  <si>
    <t>C30014 戶外教學-4年級</t>
    <phoneticPr fontId="2" type="noConversion"/>
  </si>
  <si>
    <t>C30015 校外教學-5年級</t>
    <phoneticPr fontId="2" type="noConversion"/>
  </si>
  <si>
    <t>C30016 戶外教育-資源班</t>
    <phoneticPr fontId="2" type="noConversion"/>
  </si>
  <si>
    <t>C30026 畢業旅行-6年級</t>
    <phoneticPr fontId="2" type="noConversion"/>
  </si>
  <si>
    <t>D00001 生活津貼、退休金補助款</t>
    <phoneticPr fontId="2" type="noConversion"/>
  </si>
  <si>
    <t>D00002 資深優良教師獎勵金</t>
    <phoneticPr fontId="2" type="noConversion"/>
  </si>
  <si>
    <t>D00006 課後托育費</t>
    <phoneticPr fontId="2" type="noConversion"/>
  </si>
  <si>
    <t>D00007 原住民語補助費</t>
    <phoneticPr fontId="2" type="noConversion"/>
  </si>
  <si>
    <t>D00008 新住民語補助費</t>
    <phoneticPr fontId="2" type="noConversion"/>
  </si>
  <si>
    <t>D00030 Best Education-KDP 全國學校經營與教學創新KDP國際認證獎</t>
    <phoneticPr fontId="2" type="noConversion"/>
  </si>
  <si>
    <t>FA0001 教務-輔導團調整教師授課節數經費</t>
    <phoneticPr fontId="2" type="noConversion"/>
  </si>
  <si>
    <t>FA0002 教務-教學支援教師經費</t>
    <phoneticPr fontId="2" type="noConversion"/>
  </si>
  <si>
    <t>FA0003 教務-合理員額教師經費</t>
    <phoneticPr fontId="2" type="noConversion"/>
  </si>
  <si>
    <t>FA0004 教務-調整教師授課節數及導師費經費</t>
    <phoneticPr fontId="2" type="noConversion"/>
  </si>
  <si>
    <t>FA0005 教務-代課鐘點費補助款</t>
    <phoneticPr fontId="2" type="noConversion"/>
  </si>
  <si>
    <t>FA0006 教務-國小十二年國教課綱素養導向教學與評量增能工作坊</t>
    <phoneticPr fontId="2" type="noConversion"/>
  </si>
  <si>
    <t>FA0008 教務-讀報補助款</t>
    <phoneticPr fontId="2" type="noConversion"/>
  </si>
  <si>
    <t>FA0009 教務-補救教學經費</t>
    <phoneticPr fontId="2" type="noConversion"/>
  </si>
  <si>
    <t>FA0012 教務-推動書法教育整體計畫經費</t>
    <phoneticPr fontId="2" type="noConversion"/>
  </si>
  <si>
    <t>FA0013 教務-閱讀推動計畫經費</t>
    <phoneticPr fontId="2" type="noConversion"/>
  </si>
  <si>
    <t>FA0014 教務-語文競賽經費</t>
    <phoneticPr fontId="2" type="noConversion"/>
  </si>
  <si>
    <t>FA0015 教務-教育實習機構補助費</t>
    <phoneticPr fontId="2" type="noConversion"/>
  </si>
  <si>
    <t>FA0016 教務-英語讀者劇場經費</t>
    <phoneticPr fontId="2" type="noConversion"/>
  </si>
  <si>
    <t>FA0017 教務-自然科學領域教學設備計畫經費</t>
    <phoneticPr fontId="2" type="noConversion"/>
  </si>
  <si>
    <t>FA0020 教務-教學卓越獎實施計畫經費</t>
    <phoneticPr fontId="2" type="noConversion"/>
  </si>
  <si>
    <t>FA5001 教務-明基友達文教基金會</t>
    <phoneticPr fontId="2" type="noConversion"/>
  </si>
  <si>
    <t>FA5002 教務-原住民學生獎助學金</t>
    <phoneticPr fontId="2" type="noConversion"/>
  </si>
  <si>
    <t>FA5003 教務-清寒學生獎助學金</t>
    <phoneticPr fontId="2" type="noConversion"/>
  </si>
  <si>
    <t>FA5004 教務-學產基金學生獎助學金</t>
    <phoneticPr fontId="2" type="noConversion"/>
  </si>
  <si>
    <t>FA5005 教務-小康計畫仁愛獎助學金</t>
    <phoneticPr fontId="2" type="noConversion"/>
  </si>
  <si>
    <t>FA5006 教務-新住民及其子女培力與獎助金</t>
    <phoneticPr fontId="2" type="noConversion"/>
  </si>
  <si>
    <t>FA5007 教務-心一獎助學金</t>
    <phoneticPr fontId="2" type="noConversion"/>
  </si>
  <si>
    <t>FA5009 教務-經濟弱勢學生就學費用補助款</t>
    <phoneticPr fontId="2" type="noConversion"/>
  </si>
  <si>
    <t>FA5010 教務-文教基金會助學獎勵金</t>
    <phoneticPr fontId="2" type="noConversion"/>
  </si>
  <si>
    <t>FA5012 教務-慈善獎助學金</t>
    <phoneticPr fontId="2" type="noConversion"/>
  </si>
  <si>
    <t>FA6004 教務-教師學習社群實施計畫經費</t>
    <phoneticPr fontId="2" type="noConversion"/>
  </si>
  <si>
    <t>FA6005 教務-輔導團員教材教具補助款</t>
    <phoneticPr fontId="2" type="noConversion"/>
  </si>
  <si>
    <t>FA6007 教務-網路電路費補助款</t>
    <phoneticPr fontId="2" type="noConversion"/>
  </si>
  <si>
    <t>FA6008 教務-班級有線網路佈建補助款</t>
    <phoneticPr fontId="2" type="noConversion"/>
  </si>
  <si>
    <t>FA6009 教務-本土語言能力認證經費</t>
    <phoneticPr fontId="2" type="noConversion"/>
  </si>
  <si>
    <t>FA6010 教務-兼任及代課教師鐘點費調增差額補助</t>
    <phoneticPr fontId="2" type="noConversion"/>
  </si>
  <si>
    <t>FA6012 教務-初任教師導入輔導代課鐘點費</t>
    <phoneticPr fontId="2" type="noConversion"/>
  </si>
  <si>
    <t>FB0000 學務處</t>
    <phoneticPr fontId="2" type="noConversion"/>
  </si>
  <si>
    <t>FB0001 訓導-運動新力量、客製化體育育樂營</t>
    <phoneticPr fontId="2" type="noConversion"/>
  </si>
  <si>
    <t>FB0002 訓導-體育優秀學生獎學金</t>
    <phoneticPr fontId="2" type="noConversion"/>
  </si>
  <si>
    <t>FB0004 訓導-全國師生鄉土歌謠比賽款</t>
    <phoneticPr fontId="2" type="noConversion"/>
  </si>
  <si>
    <t>FB0005 訓導-反毒策略反毒情境教育補助</t>
    <phoneticPr fontId="2" type="noConversion"/>
  </si>
  <si>
    <t>FB0006 訓導-交通導護志工裝備經費</t>
    <phoneticPr fontId="2" type="noConversion"/>
  </si>
  <si>
    <t>FB0007 訓導-藝文育樂活動經費</t>
    <phoneticPr fontId="2" type="noConversion"/>
  </si>
  <si>
    <t>FB0008 訓導-全國溜冰錦標賽補助款</t>
    <phoneticPr fontId="2" type="noConversion"/>
  </si>
  <si>
    <t>FB0009 訓導-網球錦標賽補助款</t>
    <phoneticPr fontId="2" type="noConversion"/>
  </si>
  <si>
    <t>FB0010 訓導-COVID-19疫苗接種站經費</t>
    <phoneticPr fontId="2" type="noConversion"/>
  </si>
  <si>
    <t>FB0011 訓導-COVID-19防疫物資經費</t>
    <phoneticPr fontId="2" type="noConversion"/>
  </si>
  <si>
    <t>FB0012 訓導-學產基金急難慰問金</t>
    <phoneticPr fontId="2" type="noConversion"/>
  </si>
  <si>
    <t>FB0013 訓導-齲齒防治費</t>
    <phoneticPr fontId="2" type="noConversion"/>
  </si>
  <si>
    <t>FB0015 訓導-志工文康活動經費</t>
    <phoneticPr fontId="2" type="noConversion"/>
  </si>
  <si>
    <t>FB0016 訓導-環境教育計畫補助款</t>
    <phoneticPr fontId="2" type="noConversion"/>
  </si>
  <si>
    <t>FB2001 訓導-健康促進學校補助費</t>
    <phoneticPr fontId="2" type="noConversion"/>
  </si>
  <si>
    <t>FB2002 訓導-充實健康中心設備</t>
    <phoneticPr fontId="2" type="noConversion"/>
  </si>
  <si>
    <t>FB2101 訓導-學生健康檢查</t>
    <phoneticPr fontId="2" type="noConversion"/>
  </si>
  <si>
    <t>FB3004 訓導-國小棒球運動組訓費及參賽費</t>
    <phoneticPr fontId="2" type="noConversion"/>
  </si>
  <si>
    <t>FB3005 訓導-田徑錦標賽經費</t>
    <phoneticPr fontId="2" type="noConversion"/>
  </si>
  <si>
    <t>FB3008 訓導-桃市聯合運動會補助</t>
    <phoneticPr fontId="2" type="noConversion"/>
  </si>
  <si>
    <t>FB8001 訓導-國小兒童免費營養早餐加班費</t>
    <phoneticPr fontId="2" type="noConversion"/>
  </si>
  <si>
    <t>FB8002 訓導-國小兒童免費營養早餐違約金</t>
    <phoneticPr fontId="2" type="noConversion"/>
  </si>
  <si>
    <t>FB8004 訓導-午餐食材獎勵金</t>
    <phoneticPr fontId="2" type="noConversion"/>
  </si>
  <si>
    <t>FC0000 總務處</t>
    <phoneticPr fontId="2" type="noConversion"/>
  </si>
  <si>
    <t>FC0001 總務-戶外綜合球場圍籬更新工程補助經費</t>
    <phoneticPr fontId="2" type="noConversion"/>
  </si>
  <si>
    <t>FC0003 總務-校舍耐震能力改善計畫補強工程經費</t>
    <phoneticPr fontId="2" type="noConversion"/>
  </si>
  <si>
    <t>FC0004 總務-圖書館優化整修工程補助款</t>
    <phoneticPr fontId="2" type="noConversion"/>
  </si>
  <si>
    <t>FC0009 總務-校舍防水隔熱改善工程經費</t>
    <phoneticPr fontId="2" type="noConversion"/>
  </si>
  <si>
    <t>FC0010 總務-缺額工友補助委辦費</t>
    <phoneticPr fontId="2" type="noConversion"/>
  </si>
  <si>
    <t>FC4020 總務-教室及行政辦公室室內照明更新經費</t>
    <phoneticPr fontId="2" type="noConversion"/>
  </si>
  <si>
    <t>FC4021 總務-建築物公共安全檢查簽證及申報作業經費</t>
    <phoneticPr fontId="2" type="noConversion"/>
  </si>
  <si>
    <t>FC4022 總務-建物消防設備修繕經費</t>
    <phoneticPr fontId="2" type="noConversion"/>
  </si>
  <si>
    <t>FC4023 總務-校舍降溫設備-風扇更新工程款</t>
    <phoneticPr fontId="2" type="noConversion"/>
  </si>
  <si>
    <t>FC4024 總務-老舊廁所整修專案經費</t>
    <phoneticPr fontId="2" type="noConversion"/>
  </si>
  <si>
    <t>FC4025 總務-幼兒園改善教學環境設備經費</t>
    <phoneticPr fontId="2" type="noConversion"/>
  </si>
  <si>
    <t>FC4026 總務-圍牆油漆粉刷工程</t>
    <phoneticPr fontId="2" type="noConversion"/>
  </si>
  <si>
    <t>FC4027 總務-專科及班級教室教學設備改善計畫經費</t>
    <phoneticPr fontId="2" type="noConversion"/>
  </si>
  <si>
    <t>FC4028 總務-校舍電源改善工程</t>
    <phoneticPr fontId="2" type="noConversion"/>
  </si>
  <si>
    <t>FC4029 總務-校舍降溫設備-窗簾更新工程款</t>
    <phoneticPr fontId="2" type="noConversion"/>
  </si>
  <si>
    <t>FC4030 總務-幼兒園遊戲場改善計畫經費</t>
    <phoneticPr fontId="2" type="noConversion"/>
  </si>
  <si>
    <t>FC4033 總務-天然災害學校復建工程經費</t>
    <phoneticPr fontId="2" type="noConversion"/>
  </si>
  <si>
    <t>FD0000 輔導室</t>
    <phoneticPr fontId="2" type="noConversion"/>
  </si>
  <si>
    <t>FD0001 輔導-身心障礙學生交通補助</t>
    <phoneticPr fontId="2" type="noConversion"/>
  </si>
  <si>
    <t>FD0002 輔導-重度身心障礙學生教育代金</t>
    <phoneticPr fontId="2" type="noConversion"/>
  </si>
  <si>
    <t>FD0003 輔導-代理輔導教師補助費</t>
    <phoneticPr fontId="2" type="noConversion"/>
  </si>
  <si>
    <t>FD0004 輔導-身心障礙學生獎助金</t>
    <phoneticPr fontId="2" type="noConversion"/>
  </si>
  <si>
    <t>FD0007 輔導-友善校園-認輔小團體</t>
    <phoneticPr fontId="2" type="noConversion"/>
  </si>
  <si>
    <t>FD0011 輔導-專業團隊治療師鐘點費</t>
    <phoneticPr fontId="2" type="noConversion"/>
  </si>
  <si>
    <t>FD0012 輔導-專輔教師經費</t>
    <phoneticPr fontId="2" type="noConversion"/>
  </si>
  <si>
    <t>FD0013 輔導-專任專業輔導人員-社工師</t>
    <phoneticPr fontId="2" type="noConversion"/>
  </si>
  <si>
    <t>FD0014 輔導-專任專業輔導人員-社工師業務經費</t>
    <phoneticPr fontId="2" type="noConversion"/>
  </si>
  <si>
    <t>FD0015 輔導-品格教育「校長專業學習初階社群工作坊」經費</t>
    <phoneticPr fontId="2" type="noConversion"/>
  </si>
  <si>
    <t>FD0017 輔導-身心障礙特殊教育服務方案</t>
    <phoneticPr fontId="2" type="noConversion"/>
  </si>
  <si>
    <t>FD0018 輔導-身心障礙學生教科書籍補助款</t>
    <phoneticPr fontId="2" type="noConversion"/>
  </si>
  <si>
    <t>FD0019 輔導-課後照顧服務身心障礙專班</t>
    <phoneticPr fontId="2" type="noConversion"/>
  </si>
  <si>
    <t>FD0020 輔導-教職員及家長特教知能研習</t>
    <phoneticPr fontId="2" type="noConversion"/>
  </si>
  <si>
    <t>FD0021 輔導-特教評鑑優良教學資源經費補助</t>
    <phoneticPr fontId="2" type="noConversion"/>
  </si>
  <si>
    <t>FD0022 輔導-特教班充實及改善知動教室設施設備計畫經費</t>
    <phoneticPr fontId="2" type="noConversion"/>
  </si>
  <si>
    <t>FD0023 輔導-身心障礙特殊教育班增班經費</t>
    <phoneticPr fontId="2" type="noConversion"/>
  </si>
  <si>
    <t>FD1001 輔導-教育部調整教師授課節數及導師費-特教班及藝才班經費</t>
    <phoneticPr fontId="2" type="noConversion"/>
  </si>
  <si>
    <t>FD1003 輔導-華語補救課程經費</t>
    <phoneticPr fontId="2" type="noConversion"/>
  </si>
  <si>
    <t>FD2001 輔導-教育優先區</t>
    <phoneticPr fontId="2" type="noConversion"/>
  </si>
  <si>
    <t>FD4001 輔導-外籍及大陸配偶子女教育輔導計畫</t>
    <phoneticPr fontId="2" type="noConversion"/>
  </si>
  <si>
    <t>FD4002 輔導-夏令營計畫經費</t>
    <phoneticPr fontId="2" type="noConversion"/>
  </si>
  <si>
    <t>FD4003 輔導-學前階段推動融合教育教學徵件暨成果發表經費</t>
    <phoneticPr fontId="2" type="noConversion"/>
  </si>
  <si>
    <t>FD4004 輔導-慢飛天使助飛計畫經費</t>
    <phoneticPr fontId="2" type="noConversion"/>
  </si>
  <si>
    <t>FD4005 輔導-許潮英基金補助經費</t>
    <phoneticPr fontId="2" type="noConversion"/>
  </si>
  <si>
    <t>FF0000 幼兒園</t>
    <phoneticPr fontId="2" type="noConversion"/>
  </si>
  <si>
    <t>FF0001 幼兒園學費</t>
    <phoneticPr fontId="2" type="noConversion"/>
  </si>
  <si>
    <t>FF0002 幼兒園雜費</t>
    <phoneticPr fontId="2" type="noConversion"/>
  </si>
  <si>
    <t>FF0003 幼兒園材料費</t>
    <phoneticPr fontId="2" type="noConversion"/>
  </si>
  <si>
    <t>FF0004 幼兒園活動費</t>
    <phoneticPr fontId="2" type="noConversion"/>
  </si>
  <si>
    <t>FF0006 幼兒園點心費</t>
    <phoneticPr fontId="2" type="noConversion"/>
  </si>
  <si>
    <t>FF0007 幼兒園保險費</t>
    <phoneticPr fontId="2" type="noConversion"/>
  </si>
  <si>
    <t>FF0008 幼兒園家長會費</t>
    <phoneticPr fontId="2" type="noConversion"/>
  </si>
  <si>
    <t>FF0010 幼兒園課後照顧托育費</t>
    <phoneticPr fontId="2" type="noConversion"/>
  </si>
  <si>
    <t>FF0011 幼兒園戶外教育經費</t>
    <phoneticPr fontId="2" type="noConversion"/>
  </si>
  <si>
    <t>FF0012 幼兒園幼兒園2至5歲幼兒免學費補助款</t>
    <phoneticPr fontId="2" type="noConversion"/>
  </si>
  <si>
    <t>FF0013 幼兒園5歲幼兒弱勢加額補助款</t>
    <phoneticPr fontId="2" type="noConversion"/>
  </si>
  <si>
    <t>FF0014 幼兒園導師費差額及教保費補助款</t>
    <phoneticPr fontId="2" type="noConversion"/>
  </si>
  <si>
    <t>FF0015 幼兒園畢業照費</t>
    <phoneticPr fontId="2" type="noConversion"/>
  </si>
  <si>
    <t>FF0016 幼兒園2至4歲中(低)收幼生免繳費就學補助款</t>
    <phoneticPr fontId="2" type="noConversion"/>
  </si>
  <si>
    <t>FF0018 幼兒園適性教保輔導實施計畫經費</t>
    <phoneticPr fontId="2" type="noConversion"/>
  </si>
  <si>
    <t>FF0019 幼兒園家長教育經費</t>
    <phoneticPr fontId="2" type="noConversion"/>
  </si>
  <si>
    <t>FF0020 幼兒園原住民族補助費</t>
    <phoneticPr fontId="2" type="noConversion"/>
  </si>
  <si>
    <t>FF0021 幼兒園公立幼兒園就學補助款</t>
    <phoneticPr fontId="2" type="noConversion"/>
  </si>
  <si>
    <t>Y10814 詠泰國際旅行社有限公司-六年級戶外教育履約保證金</t>
    <phoneticPr fontId="2" type="noConversion"/>
  </si>
  <si>
    <t>Y10901 禾森工程顧問(有)-活動中心補強工程規劃設計暨後續擴充監造技術服務採購履約保證金</t>
    <phoneticPr fontId="2" type="noConversion"/>
  </si>
  <si>
    <t>Y10905 彩之坊科技股份有限公司-109學年度市版品文聯絡簿採購履約保證金</t>
    <phoneticPr fontId="2" type="noConversion"/>
  </si>
  <si>
    <t>Y11001 振森營造有限公司-活動中心耐震能力補強工程履約保證金</t>
    <phoneticPr fontId="2" type="noConversion"/>
  </si>
  <si>
    <t>Y11002 首聯科技有限公司-110年度智慧學習教室教學設備採購履約保證金</t>
    <phoneticPr fontId="2" type="noConversion"/>
  </si>
  <si>
    <t>Y11003 佳冬運動事業有限公司-110學年度游泳與自救教學履約保證金</t>
    <phoneticPr fontId="2" type="noConversion"/>
  </si>
  <si>
    <t>Y11004 碩成企業社-110學年度學生美勞材料採購履約保證金</t>
    <phoneticPr fontId="2" type="noConversion"/>
  </si>
  <si>
    <t>Y11005 海山林書局-110學年度學生簿本採購履約保證金</t>
    <phoneticPr fontId="2" type="noConversion"/>
  </si>
  <si>
    <t>Y11006永得有限公司-110學年度附設幼兒園點心食材採購履約保證金</t>
    <phoneticPr fontId="2" type="noConversion"/>
  </si>
  <si>
    <t>Y11007 永珒有限公司-110學年度學童幸福早餐採購履約保證金</t>
    <phoneticPr fontId="2" type="noConversion"/>
  </si>
  <si>
    <t>Y11008 廣豐食品有限公司-110學年度外訂盒餐履約保證金</t>
    <phoneticPr fontId="2" type="noConversion"/>
  </si>
  <si>
    <t>Z10710 旭威電腦資訊有限公司-專科教室等教學設備改善保固金112.9.19</t>
    <phoneticPr fontId="2" type="noConversion"/>
  </si>
  <si>
    <t>Z10801 創源國際有限公司-107學年度校園數位建設-智慧教室設備採購保固金113.1.2</t>
    <phoneticPr fontId="2" type="noConversion"/>
  </si>
  <si>
    <t>Z10802 創源國際有限公司-108年度校園數位建設-智慧教室設備採購保固金113.4.25</t>
    <phoneticPr fontId="2" type="noConversion"/>
  </si>
  <si>
    <t>Z10901 東泓霖光電(有)-紅外線熱成(顯)像儀保固金109.4.27-111.4.26</t>
    <phoneticPr fontId="2" type="noConversion"/>
  </si>
  <si>
    <t>Z10902 創源國際有限公司-109年度智慧教室教學設備採購保固金114.6.10</t>
    <phoneticPr fontId="2" type="noConversion"/>
  </si>
  <si>
    <t>Z10904 盛盟消防工程有限公司-108年度建物消防設備修繕工程保固金-110.9.3</t>
    <phoneticPr fontId="2" type="noConversion"/>
  </si>
  <si>
    <t>Z10905 崇本有限公司-108年度戶外綜合球場圍籬更新工程保固金-110.9.28</t>
    <phoneticPr fontId="2" type="noConversion"/>
  </si>
  <si>
    <t>Z10906 展佑土木包工業-108年度和平樓廁所修繕工程保固金-110.9.28</t>
    <phoneticPr fontId="2" type="noConversion"/>
  </si>
  <si>
    <t>Z11001 橙光企業社-圖書館優化整修工程保固金110.2.6-111.2.5</t>
    <phoneticPr fontId="2" type="noConversion"/>
  </si>
  <si>
    <t>Z11002 泓育國際有限公司-公共化幼兒園遊戲場改善工程保固金-111.5.19</t>
    <phoneticPr fontId="2" type="noConversion"/>
  </si>
  <si>
    <t>F00000 教務處</t>
    <phoneticPr fontId="2" type="noConversion"/>
  </si>
  <si>
    <t>保證金</t>
    <phoneticPr fontId="2" type="noConversion"/>
  </si>
  <si>
    <t>保固金</t>
    <phoneticPr fontId="2" type="noConversion"/>
  </si>
  <si>
    <t>□            代墊</t>
    <phoneticPr fontId="2" type="noConversion"/>
  </si>
  <si>
    <t>□支票抬頭:</t>
    <phoneticPr fontId="2" type="noConversion"/>
  </si>
  <si>
    <t>內容</t>
    <phoneticPr fontId="2" type="noConversion"/>
  </si>
  <si>
    <t>名稱及規格</t>
    <phoneticPr fontId="2" type="noConversion"/>
  </si>
  <si>
    <t>合計</t>
    <phoneticPr fontId="2" type="noConversion"/>
  </si>
  <si>
    <t>預算科目
名稱及節號</t>
    <phoneticPr fontId="2" type="noConversion"/>
  </si>
  <si>
    <t>Y11009 津味企業有限公司-110學年度外訂盒餐履約保證金</t>
    <phoneticPr fontId="2" type="noConversion"/>
  </si>
  <si>
    <t>Y11010 榮興食品有限公司-110學年度外訂盒餐履約保證金</t>
    <phoneticPr fontId="2" type="noConversion"/>
  </si>
  <si>
    <t xml:space="preserve">□預付轉正                                                                   </t>
    <phoneticPr fontId="2" type="noConversion"/>
  </si>
  <si>
    <t>押標金</t>
    <phoneticPr fontId="2" type="noConversion"/>
  </si>
  <si>
    <t>X11002 晨天企業有限公司-仁愛樓前遊戲場整修工程押標金</t>
    <phoneticPr fontId="2" type="noConversion"/>
  </si>
  <si>
    <t>FA6012 教務-停課不停學線上教學實施計畫</t>
    <phoneticPr fontId="2" type="noConversion"/>
  </si>
  <si>
    <t>用途</t>
    <phoneticPr fontId="2" type="noConversion"/>
  </si>
  <si>
    <t>□經招商比(議)價結果，計             
  元，擬交         承辦。
□擬同意申請單位所請。
  事務組長
  總務主任</t>
    <phoneticPr fontId="2" type="noConversion"/>
  </si>
  <si>
    <r>
      <t xml:space="preserve">                     </t>
    </r>
    <r>
      <rPr>
        <u/>
        <sz val="18"/>
        <rFont val="標楷體"/>
        <family val="4"/>
        <charset val="136"/>
      </rPr>
      <t>動支經費請示單</t>
    </r>
    <phoneticPr fontId="2" type="noConversion"/>
  </si>
  <si>
    <t>110年度</t>
    <phoneticPr fontId="2" type="noConversion"/>
  </si>
  <si>
    <t>驗收或證明</t>
    <phoneticPr fontId="2" type="noConversion"/>
  </si>
  <si>
    <t>保管</t>
    <phoneticPr fontId="2" type="noConversion"/>
  </si>
  <si>
    <t>中華民國</t>
    <phoneticPr fontId="2" type="noConversion"/>
  </si>
  <si>
    <t>110 年</t>
    <phoneticPr fontId="2" type="noConversion"/>
  </si>
  <si>
    <t>□零用金支出</t>
    <phoneticPr fontId="2" type="noConversion"/>
  </si>
  <si>
    <t xml:space="preserve">□匯款/轉帳                                                                        </t>
    <phoneticPr fontId="2" type="noConversion"/>
  </si>
  <si>
    <t>應付代收款</t>
    <phoneticPr fontId="2" type="noConversion"/>
  </si>
  <si>
    <t>FB0014 訓導-未具本職之課後外聘社團老師鐘點費紓困經費</t>
    <phoneticPr fontId="2" type="noConversion"/>
  </si>
  <si>
    <t xml:space="preserve">FC0002 總務-學校什項修繕工程暨教學設備計畫經費 </t>
    <phoneticPr fontId="2" type="noConversion"/>
  </si>
  <si>
    <t xml:space="preserve">Y11011 生生實業有限公司-110學年度六年級畢業紀念冊採購履約保證金 </t>
    <phoneticPr fontId="2" type="noConversion"/>
  </si>
  <si>
    <t>Y11012 劉祥壁建築師事務所-無障礙電梯設置工程規劃設計及監造技術服務採購履約保證金</t>
    <phoneticPr fontId="2" type="noConversion"/>
  </si>
  <si>
    <t>公庫存款</t>
    <phoneticPr fontId="2" type="noConversion"/>
  </si>
  <si>
    <t xml:space="preserve"> 月</t>
    <phoneticPr fontId="2" type="noConversion"/>
  </si>
  <si>
    <t xml:space="preserve"> 日</t>
    <phoneticPr fontId="2" type="noConversion"/>
  </si>
  <si>
    <t>224數據通信費</t>
    <phoneticPr fontId="2" type="noConversion"/>
  </si>
  <si>
    <t>28Y其他專業服務費</t>
    <phoneticPr fontId="2" type="noConversion"/>
  </si>
  <si>
    <t>FD0016 輔導-品格教育「校長專業學習進階社群工作坊」經費</t>
    <phoneticPr fontId="2" type="noConversion"/>
  </si>
  <si>
    <t>Y11013 鼎利豐企業有限公司-教室窗戶防墜及防盜格柵履約保證金</t>
    <phoneticPr fontId="2" type="noConversion"/>
  </si>
  <si>
    <t>FA0007教務-國小停課不停學教學影片錄製實施計畫經費</t>
    <phoneticPr fontId="2" type="noConversion"/>
  </si>
  <si>
    <t>B30011 各項社團-天竺鼠創意社</t>
    <phoneticPr fontId="2" type="noConversion"/>
  </si>
  <si>
    <t>315設備零件</t>
    <phoneticPr fontId="2" type="noConversion"/>
  </si>
  <si>
    <t xml:space="preserve">              　 桃園市中壢區信義國民小學</t>
    <phoneticPr fontId="2" type="noConversion"/>
  </si>
  <si>
    <t xml:space="preserve">單位別: </t>
    <phoneticPr fontId="2" type="noConversion"/>
  </si>
  <si>
    <t>161職員退休及離職金</t>
    <phoneticPr fontId="2" type="noConversion"/>
  </si>
  <si>
    <t>15Y其他獎金</t>
    <phoneticPr fontId="2" type="noConversion"/>
  </si>
  <si>
    <t>預算內經費</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</si>
</sst>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176" formatCode="#,##0_ "/>
    <numFmt numFmtId="177" formatCode="0.00_ "/>
    <numFmt numFmtId="178" formatCode="0_);[Red]\(0\)"/>
    <numFmt numFmtId="179" formatCode="General&quot;年&quot;"/>
    <numFmt numFmtId="180" formatCode="General&quot;日&quot;"/>
    <numFmt numFmtId="181" formatCode="&quot;$&quot;#,##0_);[Red]\(&quot;$&quot;#,##0\)"/>
  </numFmts>
  <fonts count="30" x14ac:knownFonts="1">
    <font>
      <sz val="12"/>
      <name val="新細明體"/>
      <family val="1"/>
      <charset val="136"/>
    </font>
    <font>
      <sz val="12"/>
      <name val="新細明體"/>
      <family val="1"/>
      <charset val="136"/>
    </font>
    <font>
      <sz val="9"/>
      <name val="新細明體"/>
      <family val="1"/>
      <charset val="136"/>
    </font>
    <font>
      <sz val="14"/>
      <name val="標楷體"/>
      <family val="4"/>
      <charset val="136"/>
    </font>
    <font>
      <sz val="12"/>
      <name val="標楷體"/>
      <family val="4"/>
      <charset val="136"/>
    </font>
    <font>
      <sz val="18"/>
      <name val="標楷體"/>
      <family val="4"/>
      <charset val="136"/>
    </font>
    <font>
      <sz val="16"/>
      <name val="標楷體"/>
      <family val="4"/>
      <charset val="136"/>
    </font>
    <font>
      <u/>
      <sz val="16"/>
      <name val="標楷體"/>
      <family val="4"/>
      <charset val="136"/>
    </font>
    <font>
      <sz val="11"/>
      <name val="標楷體"/>
      <family val="4"/>
      <charset val="136"/>
    </font>
    <font>
      <sz val="12"/>
      <color indexed="12"/>
      <name val="標楷體"/>
      <family val="4"/>
      <charset val="136"/>
    </font>
    <font>
      <sz val="14"/>
      <name val="新細明體"/>
      <family val="1"/>
      <charset val="136"/>
    </font>
    <font>
      <sz val="11"/>
      <name val="新細明體"/>
      <family val="1"/>
      <charset val="136"/>
    </font>
    <font>
      <sz val="12"/>
      <color indexed="10"/>
      <name val="標楷體"/>
      <family val="4"/>
      <charset val="136"/>
    </font>
    <font>
      <sz val="12"/>
      <name val="新細明體"/>
      <family val="1"/>
      <charset val="136"/>
    </font>
    <font>
      <sz val="14"/>
      <color indexed="10"/>
      <name val="標楷體"/>
      <family val="4"/>
      <charset val="136"/>
    </font>
    <font>
      <sz val="14"/>
      <color indexed="8"/>
      <name val="標楷體"/>
      <family val="4"/>
      <charset val="136"/>
    </font>
    <font>
      <sz val="10"/>
      <name val="標楷體"/>
      <family val="4"/>
      <charset val="136"/>
    </font>
    <font>
      <sz val="14"/>
      <color rgb="FFFF0000"/>
      <name val="標楷體"/>
      <family val="4"/>
      <charset val="136"/>
    </font>
    <font>
      <sz val="12"/>
      <color indexed="8"/>
      <name val="標楷體"/>
      <family val="4"/>
      <charset val="136"/>
    </font>
    <font>
      <b/>
      <sz val="12"/>
      <color rgb="FFFF0000"/>
      <name val="標楷體"/>
      <family val="4"/>
      <charset val="136"/>
    </font>
    <font>
      <sz val="12"/>
      <color rgb="FFFA7D00"/>
      <name val="新細明體"/>
      <family val="2"/>
      <charset val="136"/>
      <scheme val="minor"/>
    </font>
    <font>
      <b/>
      <sz val="12"/>
      <color rgb="FFFA7D00"/>
      <name val="新細明體"/>
      <family val="2"/>
      <charset val="136"/>
      <scheme val="minor"/>
    </font>
    <font>
      <sz val="14"/>
      <color theme="1"/>
      <name val="標楷體"/>
      <family val="4"/>
      <charset val="136"/>
    </font>
    <font>
      <b/>
      <sz val="14"/>
      <color rgb="FFFF0000"/>
      <name val="標楷體"/>
      <family val="4"/>
      <charset val="136"/>
    </font>
    <font>
      <sz val="9"/>
      <color indexed="81"/>
      <name val="Tahoma"/>
      <family val="2"/>
    </font>
    <font>
      <b/>
      <sz val="9"/>
      <color indexed="81"/>
      <name val="Tahoma"/>
      <family val="2"/>
    </font>
    <font>
      <sz val="9"/>
      <color indexed="81"/>
      <name val="細明體"/>
      <family val="3"/>
      <charset val="136"/>
    </font>
    <font>
      <sz val="20"/>
      <name val="標楷體"/>
      <family val="4"/>
      <charset val="136"/>
    </font>
    <font>
      <u/>
      <sz val="18"/>
      <name val="標楷體"/>
      <family val="4"/>
      <charset val="136"/>
    </font>
    <font>
      <sz val="14"/>
      <color rgb="FFFA7D00"/>
      <name val="標楷體"/>
      <family val="4"/>
      <charset val="136"/>
    </font>
  </fonts>
  <fills count="8">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rgb="FFFFFFCC"/>
        <bgColor indexed="64"/>
      </patternFill>
    </fill>
    <fill>
      <patternFill patternType="solid">
        <fgColor indexed="43"/>
        <bgColor indexed="64"/>
      </patternFill>
    </fill>
    <fill>
      <patternFill patternType="solid">
        <fgColor rgb="FFFFFF00"/>
        <bgColor indexed="64"/>
      </patternFill>
    </fill>
    <fill>
      <patternFill patternType="solid">
        <fgColor rgb="FFF2F2F2"/>
      </patternFill>
    </fill>
  </fills>
  <borders count="3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DashDotDot">
        <color indexed="64"/>
      </top>
      <bottom/>
      <diagonal/>
    </border>
    <border>
      <left style="thin">
        <color indexed="64"/>
      </left>
      <right/>
      <top/>
      <bottom style="mediumDashDotDot">
        <color indexed="64"/>
      </bottom>
      <diagonal/>
    </border>
    <border>
      <left/>
      <right/>
      <top/>
      <bottom style="mediumDashDotDot">
        <color indexed="64"/>
      </bottom>
      <diagonal/>
    </border>
    <border>
      <left/>
      <right style="thin">
        <color indexed="64"/>
      </right>
      <top/>
      <bottom style="mediumDashDotDot">
        <color indexed="64"/>
      </bottom>
      <diagonal/>
    </border>
    <border>
      <left style="thin">
        <color indexed="64"/>
      </left>
      <right/>
      <top style="thin">
        <color indexed="64"/>
      </top>
      <bottom style="mediumDashDotDot">
        <color indexed="64"/>
      </bottom>
      <diagonal/>
    </border>
    <border>
      <left/>
      <right/>
      <top style="thin">
        <color indexed="64"/>
      </top>
      <bottom style="mediumDashDotDot">
        <color indexed="64"/>
      </bottom>
      <diagonal/>
    </border>
    <border>
      <left/>
      <right style="thin">
        <color indexed="64"/>
      </right>
      <top style="thin">
        <color indexed="64"/>
      </top>
      <bottom style="mediumDashDotDot">
        <color indexed="6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4">
    <xf numFmtId="0" fontId="0" fillId="0" borderId="0"/>
    <xf numFmtId="0" fontId="1" fillId="0" borderId="0">
      <alignment vertical="center"/>
    </xf>
    <xf numFmtId="0" fontId="20" fillId="0" borderId="22" applyNumberFormat="0" applyFill="0" applyAlignment="0" applyProtection="0">
      <alignment vertical="center"/>
    </xf>
    <xf numFmtId="0" fontId="21" fillId="7" borderId="23" applyNumberFormat="0" applyAlignment="0" applyProtection="0">
      <alignment vertical="center"/>
    </xf>
  </cellStyleXfs>
  <cellXfs count="203">
    <xf numFmtId="0" fontId="0" fillId="0" borderId="0" xfId="0"/>
    <xf numFmtId="0" fontId="4" fillId="0" borderId="0" xfId="1" applyFont="1" applyProtection="1">
      <alignment vertical="center"/>
    </xf>
    <xf numFmtId="0" fontId="8" fillId="0" borderId="0" xfId="1" applyFont="1" applyProtection="1">
      <alignment vertical="center"/>
    </xf>
    <xf numFmtId="0" fontId="4" fillId="0" borderId="0" xfId="1" applyFont="1">
      <alignment vertical="center"/>
    </xf>
    <xf numFmtId="0" fontId="4" fillId="0" borderId="0" xfId="1" applyFont="1" applyAlignment="1">
      <alignment horizontal="center" vertical="center"/>
    </xf>
    <xf numFmtId="0" fontId="4" fillId="0" borderId="1" xfId="1" applyFont="1" applyBorder="1" applyAlignment="1">
      <alignment horizontal="center" vertical="center" wrapText="1"/>
    </xf>
    <xf numFmtId="0" fontId="2" fillId="0" borderId="0" xfId="0" applyFont="1" applyAlignment="1">
      <alignment horizontal="left"/>
    </xf>
    <xf numFmtId="176" fontId="3" fillId="0" borderId="0" xfId="0" applyNumberFormat="1" applyFont="1" applyProtection="1"/>
    <xf numFmtId="0" fontId="3" fillId="0" borderId="0" xfId="1" applyFont="1" applyBorder="1">
      <alignment vertical="center"/>
    </xf>
    <xf numFmtId="0" fontId="3" fillId="0" borderId="0" xfId="1" applyFont="1" applyBorder="1" applyAlignment="1">
      <alignment horizontal="center" vertical="center"/>
    </xf>
    <xf numFmtId="0" fontId="3" fillId="0" borderId="0" xfId="1" applyFont="1">
      <alignment vertical="center"/>
    </xf>
    <xf numFmtId="0" fontId="3" fillId="0" borderId="0" xfId="1" applyFont="1" applyAlignment="1">
      <alignment horizontal="distributed" vertical="center"/>
    </xf>
    <xf numFmtId="0" fontId="3" fillId="0" borderId="0" xfId="1" applyFont="1" applyAlignment="1">
      <alignment horizontal="center" vertical="center"/>
    </xf>
    <xf numFmtId="0" fontId="5" fillId="0" borderId="0" xfId="1" applyFont="1" applyAlignment="1" applyProtection="1">
      <alignment vertical="center"/>
    </xf>
    <xf numFmtId="0" fontId="7" fillId="0" borderId="0" xfId="1" applyFont="1" applyBorder="1" applyAlignment="1" applyProtection="1">
      <alignment vertical="center"/>
    </xf>
    <xf numFmtId="0" fontId="5" fillId="0" borderId="0" xfId="1" applyFont="1" applyBorder="1" applyAlignment="1" applyProtection="1">
      <alignment vertical="center"/>
    </xf>
    <xf numFmtId="0" fontId="6" fillId="0" borderId="0" xfId="1" applyFont="1" applyBorder="1" applyAlignment="1" applyProtection="1">
      <alignment horizontal="center" vertical="center"/>
    </xf>
    <xf numFmtId="0" fontId="8" fillId="0" borderId="0" xfId="1" applyFont="1" applyBorder="1" applyProtection="1">
      <alignment vertical="center"/>
    </xf>
    <xf numFmtId="0" fontId="4" fillId="0" borderId="2" xfId="1" applyFont="1" applyBorder="1">
      <alignment vertical="center"/>
    </xf>
    <xf numFmtId="0" fontId="4" fillId="0" borderId="0" xfId="1" applyFont="1" applyBorder="1" applyAlignment="1" applyProtection="1">
      <alignment horizontal="center" vertical="center"/>
    </xf>
    <xf numFmtId="0" fontId="15" fillId="0" borderId="0" xfId="1" applyFont="1">
      <alignment vertical="center"/>
    </xf>
    <xf numFmtId="0" fontId="16" fillId="0" borderId="0" xfId="1" applyFont="1" applyAlignment="1">
      <alignment vertical="center" shrinkToFit="1"/>
    </xf>
    <xf numFmtId="178" fontId="4" fillId="3" borderId="1" xfId="1" applyNumberFormat="1" applyFont="1" applyFill="1" applyBorder="1" applyAlignment="1" applyProtection="1">
      <alignment horizontal="center" vertical="center" wrapText="1"/>
    </xf>
    <xf numFmtId="0" fontId="0" fillId="3" borderId="0" xfId="0" applyFill="1" applyAlignment="1">
      <alignment vertical="center"/>
    </xf>
    <xf numFmtId="0" fontId="17" fillId="6" borderId="0" xfId="1" applyFont="1" applyFill="1">
      <alignment vertical="center"/>
    </xf>
    <xf numFmtId="0" fontId="4" fillId="0" borderId="0" xfId="0" applyFont="1" applyAlignment="1" applyProtection="1">
      <alignment vertical="center"/>
      <protection locked="0"/>
    </xf>
    <xf numFmtId="0" fontId="4" fillId="0" borderId="0" xfId="0" applyFont="1" applyBorder="1" applyAlignment="1" applyProtection="1">
      <alignment horizontal="left"/>
      <protection locked="0"/>
    </xf>
    <xf numFmtId="0" fontId="4" fillId="0" borderId="0" xfId="0" applyFont="1" applyBorder="1" applyAlignment="1" applyProtection="1">
      <alignment vertical="center"/>
      <protection locked="0"/>
    </xf>
    <xf numFmtId="0" fontId="4" fillId="0" borderId="0" xfId="0" applyFont="1" applyBorder="1" applyAlignment="1" applyProtection="1">
      <protection locked="0"/>
    </xf>
    <xf numFmtId="0" fontId="4" fillId="0" borderId="0" xfId="0" applyFont="1" applyAlignment="1" applyProtection="1">
      <alignment horizontal="left" vertical="center"/>
      <protection locked="0"/>
    </xf>
    <xf numFmtId="0" fontId="18" fillId="0" borderId="0" xfId="0" applyFont="1" applyAlignment="1">
      <alignment vertical="center"/>
    </xf>
    <xf numFmtId="0" fontId="4" fillId="0" borderId="0" xfId="0" applyFont="1" applyAlignment="1" applyProtection="1">
      <alignment vertical="center" wrapText="1"/>
    </xf>
    <xf numFmtId="0" fontId="4" fillId="0" borderId="0" xfId="0" applyFont="1" applyBorder="1" applyAlignment="1">
      <alignment vertical="center" wrapText="1"/>
    </xf>
    <xf numFmtId="0" fontId="19" fillId="0" borderId="0" xfId="0" applyFont="1" applyAlignment="1" applyProtection="1">
      <alignment vertical="center" wrapText="1"/>
    </xf>
    <xf numFmtId="0" fontId="23" fillId="0" borderId="0" xfId="1" applyFont="1" applyAlignment="1">
      <alignment horizontal="center" vertical="center" shrinkToFit="1"/>
    </xf>
    <xf numFmtId="0" fontId="19" fillId="0" borderId="0" xfId="0" applyFont="1" applyAlignment="1" applyProtection="1">
      <alignment horizontal="center" vertical="center" wrapText="1"/>
    </xf>
    <xf numFmtId="180" fontId="4" fillId="4" borderId="0" xfId="0" applyNumberFormat="1" applyFont="1" applyFill="1" applyAlignment="1">
      <alignment horizontal="left" vertical="center"/>
    </xf>
    <xf numFmtId="180" fontId="4" fillId="4" borderId="0" xfId="0" applyNumberFormat="1" applyFont="1" applyFill="1" applyAlignment="1">
      <alignment vertical="center"/>
    </xf>
    <xf numFmtId="0" fontId="3" fillId="0" borderId="29" xfId="1" applyFont="1" applyBorder="1" applyAlignment="1">
      <alignment horizontal="center" vertical="center"/>
    </xf>
    <xf numFmtId="0" fontId="0" fillId="0" borderId="29" xfId="0" applyBorder="1" applyAlignment="1">
      <alignment horizontal="center" vertical="center"/>
    </xf>
    <xf numFmtId="41" fontId="4" fillId="4" borderId="29" xfId="0" applyNumberFormat="1" applyFont="1" applyFill="1" applyBorder="1" applyAlignment="1">
      <alignment horizontal="right" vertical="center" shrinkToFit="1"/>
    </xf>
    <xf numFmtId="176" fontId="3" fillId="0" borderId="29" xfId="0" applyNumberFormat="1" applyFont="1" applyBorder="1" applyAlignment="1" applyProtection="1">
      <alignment horizontal="center" vertical="center"/>
    </xf>
    <xf numFmtId="0" fontId="0" fillId="0" borderId="29" xfId="0" applyBorder="1" applyAlignment="1">
      <alignment horizontal="center"/>
    </xf>
    <xf numFmtId="41" fontId="4" fillId="4" borderId="29" xfId="1" applyNumberFormat="1" applyFont="1" applyFill="1" applyBorder="1" applyAlignment="1" applyProtection="1">
      <alignment horizontal="right" vertical="center" shrinkToFit="1"/>
      <protection locked="0"/>
    </xf>
    <xf numFmtId="0" fontId="18" fillId="4" borderId="30" xfId="1" applyFont="1" applyFill="1" applyBorder="1" applyAlignment="1">
      <alignment horizontal="left" vertical="center" shrinkToFit="1"/>
    </xf>
    <xf numFmtId="0" fontId="0" fillId="0" borderId="31" xfId="0" applyFont="1" applyBorder="1" applyAlignment="1">
      <alignment horizontal="left" vertical="center" shrinkToFit="1"/>
    </xf>
    <xf numFmtId="0" fontId="0" fillId="0" borderId="32" xfId="0" applyFont="1" applyBorder="1" applyAlignment="1">
      <alignment horizontal="left" vertical="center" shrinkToFit="1"/>
    </xf>
    <xf numFmtId="0" fontId="18" fillId="4" borderId="30" xfId="0" applyFont="1" applyFill="1" applyBorder="1" applyAlignment="1">
      <alignment horizontal="left" vertical="center" shrinkToFit="1"/>
    </xf>
    <xf numFmtId="0" fontId="22" fillId="0" borderId="28" xfId="0" applyFont="1" applyBorder="1" applyAlignment="1">
      <alignment horizontal="left" vertical="center" wrapText="1"/>
    </xf>
    <xf numFmtId="0" fontId="22" fillId="0" borderId="38" xfId="0" applyFont="1" applyBorder="1" applyAlignment="1">
      <alignment horizontal="left" vertical="center" wrapText="1"/>
    </xf>
    <xf numFmtId="41" fontId="4" fillId="0" borderId="29" xfId="1" applyNumberFormat="1" applyFont="1" applyFill="1" applyBorder="1" applyAlignment="1">
      <alignment horizontal="right" vertical="center" shrinkToFit="1"/>
    </xf>
    <xf numFmtId="41" fontId="4" fillId="0" borderId="29" xfId="0" applyNumberFormat="1" applyFont="1" applyFill="1" applyBorder="1" applyAlignment="1">
      <alignment horizontal="right" vertical="center" shrinkToFit="1"/>
    </xf>
    <xf numFmtId="41" fontId="4" fillId="4" borderId="29" xfId="1" applyNumberFormat="1" applyFont="1" applyFill="1" applyBorder="1" applyAlignment="1">
      <alignment horizontal="right" vertical="center" shrinkToFit="1"/>
    </xf>
    <xf numFmtId="0" fontId="3" fillId="4" borderId="35" xfId="0" applyFont="1" applyFill="1" applyBorder="1" applyAlignment="1" applyProtection="1">
      <alignment horizontal="left" vertical="center"/>
    </xf>
    <xf numFmtId="0" fontId="10" fillId="4" borderId="35" xfId="0" applyFont="1" applyFill="1" applyBorder="1" applyAlignment="1">
      <alignment horizontal="left" vertical="center"/>
    </xf>
    <xf numFmtId="41" fontId="4" fillId="0" borderId="29" xfId="1" applyNumberFormat="1" applyFont="1" applyFill="1" applyBorder="1" applyAlignment="1">
      <alignment horizontal="center" vertical="center" shrinkToFit="1"/>
    </xf>
    <xf numFmtId="41" fontId="0" fillId="0" borderId="29" xfId="0" applyNumberFormat="1" applyFont="1" applyFill="1" applyBorder="1" applyAlignment="1">
      <alignment horizontal="center" vertical="center" shrinkToFit="1"/>
    </xf>
    <xf numFmtId="0" fontId="3" fillId="2" borderId="29" xfId="1" applyFont="1" applyFill="1" applyBorder="1" applyAlignment="1">
      <alignment horizontal="left" vertical="top" wrapText="1"/>
    </xf>
    <xf numFmtId="0" fontId="0" fillId="2" borderId="29" xfId="0" applyFill="1" applyBorder="1" applyAlignment="1"/>
    <xf numFmtId="0" fontId="0" fillId="0" borderId="29" xfId="0" applyBorder="1" applyAlignment="1">
      <alignment vertical="center"/>
    </xf>
    <xf numFmtId="0" fontId="4" fillId="0" borderId="24" xfId="0" applyFont="1" applyBorder="1" applyAlignment="1">
      <alignment horizontal="center" vertical="center"/>
    </xf>
    <xf numFmtId="0" fontId="4" fillId="0" borderId="36" xfId="0" applyFont="1" applyBorder="1" applyAlignment="1">
      <alignment horizontal="center" vertical="center"/>
    </xf>
    <xf numFmtId="0" fontId="4" fillId="0" borderId="26" xfId="0" applyFont="1" applyBorder="1" applyAlignment="1">
      <alignment horizontal="center" vertical="center"/>
    </xf>
    <xf numFmtId="0" fontId="4" fillId="0" borderId="37" xfId="0" applyFont="1" applyBorder="1" applyAlignment="1">
      <alignment horizontal="center" vertical="center"/>
    </xf>
    <xf numFmtId="0" fontId="4" fillId="0" borderId="27" xfId="0" applyFont="1" applyBorder="1" applyAlignment="1">
      <alignment horizontal="center" vertical="center"/>
    </xf>
    <xf numFmtId="0" fontId="4" fillId="0" borderId="38" xfId="0" applyFont="1" applyBorder="1" applyAlignment="1">
      <alignment horizontal="center" vertical="center"/>
    </xf>
    <xf numFmtId="0" fontId="3" fillId="0" borderId="29" xfId="1" applyFont="1" applyBorder="1" applyAlignment="1">
      <alignment horizontal="center" vertical="center" wrapText="1"/>
    </xf>
    <xf numFmtId="0" fontId="22" fillId="0" borderId="26" xfId="0" applyFont="1" applyBorder="1" applyAlignment="1">
      <alignment horizontal="left" vertical="center" wrapText="1"/>
    </xf>
    <xf numFmtId="0" fontId="22" fillId="0" borderId="0" xfId="0" applyFont="1" applyBorder="1" applyAlignment="1">
      <alignment horizontal="left" vertical="center" wrapText="1"/>
    </xf>
    <xf numFmtId="0" fontId="22" fillId="0" borderId="27" xfId="0" applyFont="1" applyBorder="1" applyAlignment="1">
      <alignment horizontal="left" vertical="center" wrapText="1"/>
    </xf>
    <xf numFmtId="0" fontId="4" fillId="0" borderId="0" xfId="0" applyFont="1" applyAlignment="1">
      <alignment horizontal="left" vertical="top" wrapText="1"/>
    </xf>
    <xf numFmtId="0" fontId="4" fillId="0" borderId="5" xfId="0" applyFont="1" applyFill="1" applyBorder="1" applyAlignment="1">
      <alignment horizontal="left" vertical="top" wrapText="1"/>
    </xf>
    <xf numFmtId="0" fontId="0" fillId="0" borderId="6" xfId="0" applyFill="1" applyBorder="1" applyAlignment="1"/>
    <xf numFmtId="0" fontId="0" fillId="0" borderId="3" xfId="0" applyFill="1" applyBorder="1" applyAlignment="1"/>
    <xf numFmtId="0" fontId="0" fillId="0" borderId="7" xfId="0" applyFill="1" applyBorder="1" applyAlignment="1"/>
    <xf numFmtId="0" fontId="0" fillId="0" borderId="0" xfId="0" applyFill="1" applyBorder="1" applyAlignment="1"/>
    <xf numFmtId="0" fontId="0" fillId="0" borderId="8" xfId="0" applyFill="1" applyBorder="1" applyAlignment="1"/>
    <xf numFmtId="0" fontId="0" fillId="0" borderId="9" xfId="0" applyFill="1" applyBorder="1" applyAlignment="1"/>
    <xf numFmtId="0" fontId="0" fillId="0" borderId="10" xfId="0" applyFill="1" applyBorder="1" applyAlignment="1"/>
    <xf numFmtId="0" fontId="0" fillId="0" borderId="11" xfId="0" applyFill="1" applyBorder="1" applyAlignment="1"/>
    <xf numFmtId="0" fontId="4" fillId="0" borderId="15" xfId="1" quotePrefix="1" applyFont="1" applyBorder="1" applyAlignment="1">
      <alignment horizontal="center" vertical="center"/>
    </xf>
    <xf numFmtId="0" fontId="4" fillId="0" borderId="15" xfId="1" applyFont="1" applyBorder="1" applyAlignment="1">
      <alignment horizontal="center" vertical="center"/>
    </xf>
    <xf numFmtId="0" fontId="4" fillId="0" borderId="5" xfId="1" applyFont="1" applyBorder="1" applyAlignment="1">
      <alignment horizontal="center" vertical="center" wrapText="1"/>
    </xf>
    <xf numFmtId="0" fontId="0" fillId="0" borderId="6" xfId="0" applyBorder="1" applyAlignment="1">
      <alignment horizontal="center" vertical="center"/>
    </xf>
    <xf numFmtId="0" fontId="0" fillId="0" borderId="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4" fillId="0" borderId="12" xfId="1" applyFont="1" applyBorder="1" applyAlignment="1">
      <alignment horizontal="left" vertical="top"/>
    </xf>
    <xf numFmtId="0" fontId="0" fillId="0" borderId="2" xfId="0" applyBorder="1" applyAlignment="1">
      <alignment horizontal="left" vertical="top"/>
    </xf>
    <xf numFmtId="0" fontId="0" fillId="0" borderId="13" xfId="0" applyBorder="1" applyAlignment="1">
      <alignment horizontal="left" vertical="top"/>
    </xf>
    <xf numFmtId="0" fontId="4" fillId="0" borderId="12" xfId="1" applyFont="1" applyBorder="1" applyAlignment="1">
      <alignment horizontal="left" vertical="top" wrapText="1"/>
    </xf>
    <xf numFmtId="0" fontId="4" fillId="0" borderId="5" xfId="1" applyFont="1" applyBorder="1" applyAlignment="1">
      <alignment horizontal="center" vertical="center"/>
    </xf>
    <xf numFmtId="0" fontId="0" fillId="0" borderId="6" xfId="0" applyBorder="1" applyAlignment="1">
      <alignment vertical="center"/>
    </xf>
    <xf numFmtId="0" fontId="0" fillId="0" borderId="3"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9" fillId="0" borderId="0" xfId="1" applyFont="1" applyAlignment="1">
      <alignment horizontal="center" vertical="center"/>
    </xf>
    <xf numFmtId="0" fontId="4" fillId="0" borderId="16" xfId="1" applyFont="1"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4" fillId="0" borderId="19" xfId="1" applyFont="1" applyBorder="1" applyAlignment="1">
      <alignment horizontal="left" vertical="top" wrapText="1"/>
    </xf>
    <xf numFmtId="0" fontId="0" fillId="0" borderId="20" xfId="0" applyBorder="1" applyAlignment="1">
      <alignment horizontal="left" vertical="top"/>
    </xf>
    <xf numFmtId="0" fontId="0" fillId="0" borderId="21" xfId="0" applyBorder="1" applyAlignment="1">
      <alignment horizontal="left" vertical="top"/>
    </xf>
    <xf numFmtId="0" fontId="27" fillId="0" borderId="0" xfId="1" applyFont="1" applyAlignment="1" applyProtection="1">
      <alignment horizontal="center" vertical="center"/>
    </xf>
    <xf numFmtId="0" fontId="5" fillId="0" borderId="0" xfId="1" applyFont="1" applyBorder="1" applyAlignment="1" applyProtection="1">
      <alignment horizontal="center" vertical="center"/>
    </xf>
    <xf numFmtId="181" fontId="20" fillId="0" borderId="24" xfId="2" applyNumberFormat="1" applyFill="1" applyBorder="1" applyAlignment="1" applyProtection="1">
      <alignment horizontal="center" vertical="center"/>
    </xf>
    <xf numFmtId="181" fontId="20" fillId="0" borderId="25" xfId="2" applyNumberFormat="1" applyFill="1" applyBorder="1" applyAlignment="1" applyProtection="1">
      <alignment horizontal="center" vertical="center"/>
    </xf>
    <xf numFmtId="181" fontId="20" fillId="0" borderId="36" xfId="2" applyNumberFormat="1" applyFill="1" applyBorder="1" applyAlignment="1" applyProtection="1">
      <alignment horizontal="center" vertical="center"/>
    </xf>
    <xf numFmtId="181" fontId="20" fillId="0" borderId="26" xfId="2" applyNumberFormat="1" applyFill="1" applyBorder="1" applyAlignment="1" applyProtection="1">
      <alignment horizontal="center" vertical="center"/>
    </xf>
    <xf numFmtId="181" fontId="20" fillId="0" borderId="0" xfId="2" applyNumberFormat="1" applyFill="1" applyBorder="1" applyAlignment="1" applyProtection="1">
      <alignment horizontal="center" vertical="center"/>
    </xf>
    <xf numFmtId="181" fontId="20" fillId="0" borderId="37" xfId="2" applyNumberFormat="1" applyFill="1" applyBorder="1" applyAlignment="1" applyProtection="1">
      <alignment horizontal="center" vertical="center"/>
    </xf>
    <xf numFmtId="181" fontId="20" fillId="0" borderId="27" xfId="2" applyNumberFormat="1" applyFill="1" applyBorder="1" applyAlignment="1" applyProtection="1">
      <alignment horizontal="center" vertical="center"/>
    </xf>
    <xf numFmtId="181" fontId="20" fillId="0" borderId="28" xfId="2" applyNumberFormat="1" applyFill="1" applyBorder="1" applyAlignment="1" applyProtection="1">
      <alignment horizontal="center" vertical="center"/>
    </xf>
    <xf numFmtId="181" fontId="20" fillId="0" borderId="38" xfId="2" applyNumberFormat="1" applyFill="1" applyBorder="1" applyAlignment="1" applyProtection="1">
      <alignment horizontal="center" vertical="center"/>
    </xf>
    <xf numFmtId="0" fontId="4" fillId="5" borderId="29" xfId="0" applyNumberFormat="1" applyFont="1" applyFill="1" applyBorder="1" applyAlignment="1">
      <alignment horizontal="left" vertical="center" wrapText="1"/>
    </xf>
    <xf numFmtId="176" fontId="3" fillId="0" borderId="29" xfId="0" applyNumberFormat="1" applyFont="1" applyBorder="1" applyAlignment="1" applyProtection="1">
      <alignment horizontal="center"/>
    </xf>
    <xf numFmtId="0" fontId="0" fillId="0" borderId="29" xfId="0" applyBorder="1" applyAlignment="1"/>
    <xf numFmtId="176" fontId="3" fillId="0" borderId="29" xfId="0" applyNumberFormat="1" applyFont="1" applyBorder="1" applyAlignment="1" applyProtection="1">
      <alignment horizontal="center" vertical="center" wrapText="1"/>
    </xf>
    <xf numFmtId="0" fontId="13" fillId="0" borderId="29" xfId="0" applyFont="1" applyBorder="1" applyAlignment="1">
      <alignment horizontal="center" vertical="center"/>
    </xf>
    <xf numFmtId="0" fontId="3" fillId="4" borderId="33" xfId="0" applyFont="1" applyFill="1" applyBorder="1" applyAlignment="1" applyProtection="1">
      <alignment horizontal="left" vertical="center"/>
    </xf>
    <xf numFmtId="0" fontId="10" fillId="4" borderId="33" xfId="0" applyFont="1" applyFill="1" applyBorder="1" applyAlignment="1">
      <alignment horizontal="left" vertical="center"/>
    </xf>
    <xf numFmtId="0" fontId="3" fillId="4" borderId="34" xfId="0" applyFont="1" applyFill="1" applyBorder="1" applyAlignment="1" applyProtection="1">
      <alignment horizontal="left" vertical="center"/>
    </xf>
    <xf numFmtId="0" fontId="10" fillId="4" borderId="34" xfId="0" applyFont="1" applyFill="1" applyBorder="1" applyAlignment="1">
      <alignment horizontal="left" vertical="center"/>
    </xf>
    <xf numFmtId="0" fontId="3" fillId="4" borderId="34" xfId="0" applyFont="1" applyFill="1" applyBorder="1" applyAlignment="1">
      <alignment horizontal="left" vertical="center"/>
    </xf>
    <xf numFmtId="176" fontId="29" fillId="4" borderId="29" xfId="2" applyNumberFormat="1" applyFont="1" applyFill="1" applyBorder="1" applyAlignment="1" applyProtection="1">
      <alignment horizontal="left" vertical="center" shrinkToFit="1"/>
    </xf>
    <xf numFmtId="176" fontId="21" fillId="7" borderId="29" xfId="3" applyNumberFormat="1" applyBorder="1" applyAlignment="1" applyProtection="1">
      <alignment horizontal="left" vertical="center" wrapText="1"/>
    </xf>
    <xf numFmtId="0" fontId="0" fillId="0" borderId="29" xfId="0" applyBorder="1" applyAlignment="1">
      <alignment horizontal="center" vertical="center" wrapText="1"/>
    </xf>
    <xf numFmtId="0" fontId="4" fillId="4" borderId="0" xfId="1" applyFont="1" applyFill="1" applyAlignment="1" applyProtection="1">
      <alignment horizontal="left" vertical="center"/>
    </xf>
    <xf numFmtId="0" fontId="4" fillId="0" borderId="0" xfId="0" applyFont="1" applyAlignment="1">
      <alignment vertical="center"/>
    </xf>
    <xf numFmtId="0" fontId="4" fillId="0" borderId="0" xfId="0" applyFont="1" applyBorder="1" applyAlignment="1">
      <alignment vertical="center"/>
    </xf>
    <xf numFmtId="0" fontId="4" fillId="3" borderId="0" xfId="1" applyFont="1" applyFill="1" applyAlignment="1" applyProtection="1">
      <alignment horizontal="left" vertical="center"/>
    </xf>
    <xf numFmtId="0" fontId="0" fillId="0" borderId="0" xfId="0" applyAlignment="1">
      <alignment horizontal="left" vertical="center"/>
    </xf>
    <xf numFmtId="176" fontId="3" fillId="0" borderId="24" xfId="0" applyNumberFormat="1" applyFont="1" applyBorder="1" applyAlignment="1" applyProtection="1">
      <alignment horizontal="distributed" vertical="center" wrapText="1"/>
    </xf>
    <xf numFmtId="0" fontId="0" fillId="0" borderId="25" xfId="0" applyBorder="1" applyAlignment="1"/>
    <xf numFmtId="0" fontId="0" fillId="0" borderId="36" xfId="0" applyBorder="1" applyAlignment="1"/>
    <xf numFmtId="0" fontId="0" fillId="0" borderId="26" xfId="0" applyBorder="1" applyAlignment="1"/>
    <xf numFmtId="0" fontId="0" fillId="0" borderId="0" xfId="0" applyAlignment="1"/>
    <xf numFmtId="0" fontId="0" fillId="0" borderId="37" xfId="0" applyBorder="1" applyAlignment="1"/>
    <xf numFmtId="0" fontId="0" fillId="0" borderId="27" xfId="0" applyBorder="1" applyAlignment="1"/>
    <xf numFmtId="0" fontId="0" fillId="0" borderId="28" xfId="0" applyBorder="1" applyAlignment="1"/>
    <xf numFmtId="0" fontId="0" fillId="0" borderId="38" xfId="0" applyBorder="1" applyAlignment="1"/>
    <xf numFmtId="0" fontId="3" fillId="0" borderId="29" xfId="0" applyFont="1" applyBorder="1" applyAlignment="1" applyProtection="1">
      <alignment horizontal="center" vertical="center"/>
    </xf>
    <xf numFmtId="0" fontId="4" fillId="0" borderId="29" xfId="0" applyFont="1" applyBorder="1" applyAlignment="1">
      <alignment horizontal="center" vertical="center"/>
    </xf>
    <xf numFmtId="0" fontId="4" fillId="3" borderId="0" xfId="1" applyFont="1" applyFill="1" applyAlignment="1" applyProtection="1">
      <alignment horizontal="center" vertical="center"/>
    </xf>
    <xf numFmtId="179" fontId="4" fillId="3" borderId="0" xfId="1" applyNumberFormat="1" applyFont="1" applyFill="1" applyAlignment="1" applyProtection="1">
      <alignment horizontal="center" vertical="center"/>
    </xf>
    <xf numFmtId="179" fontId="4" fillId="4" borderId="0" xfId="0" applyNumberFormat="1" applyFont="1" applyFill="1" applyAlignment="1">
      <alignment horizontal="center" vertical="center" shrinkToFit="1"/>
    </xf>
    <xf numFmtId="180" fontId="4" fillId="4" borderId="0" xfId="0" applyNumberFormat="1" applyFont="1" applyFill="1" applyAlignment="1">
      <alignment horizontal="center" vertical="center"/>
    </xf>
    <xf numFmtId="0" fontId="4" fillId="0" borderId="1" xfId="1" applyFont="1" applyBorder="1" applyAlignment="1">
      <alignment horizontal="center" vertical="center"/>
    </xf>
    <xf numFmtId="0" fontId="0" fillId="0" borderId="1" xfId="0" applyBorder="1" applyAlignment="1">
      <alignment horizontal="center" vertical="center"/>
    </xf>
    <xf numFmtId="179" fontId="4" fillId="0" borderId="1" xfId="1" applyNumberFormat="1" applyFont="1" applyBorder="1" applyAlignment="1">
      <alignment horizontal="center" vertical="center" shrinkToFit="1"/>
    </xf>
    <xf numFmtId="0" fontId="0" fillId="0" borderId="1" xfId="0" applyNumberFormat="1" applyBorder="1" applyAlignment="1">
      <alignment horizontal="center" vertical="center" shrinkToFit="1"/>
    </xf>
    <xf numFmtId="0" fontId="4" fillId="0" borderId="0" xfId="1" applyFont="1" applyFill="1" applyAlignment="1" applyProtection="1">
      <alignment vertical="center" wrapText="1"/>
    </xf>
    <xf numFmtId="0" fontId="1" fillId="0" borderId="0" xfId="0" applyFont="1" applyFill="1" applyAlignment="1">
      <alignment vertical="center"/>
    </xf>
    <xf numFmtId="0" fontId="1" fillId="0" borderId="10" xfId="0" applyFont="1" applyFill="1" applyBorder="1" applyAlignment="1">
      <alignment vertical="center"/>
    </xf>
    <xf numFmtId="0" fontId="8" fillId="0" borderId="5" xfId="1" applyFont="1" applyBorder="1" applyAlignment="1">
      <alignment horizontal="center" vertical="center" wrapText="1"/>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3" fillId="0" borderId="13" xfId="1" applyFont="1" applyBorder="1" applyAlignment="1">
      <alignment horizontal="center" vertical="center"/>
    </xf>
    <xf numFmtId="0" fontId="0" fillId="0" borderId="13" xfId="0" applyBorder="1" applyAlignment="1">
      <alignment horizontal="center" vertical="center"/>
    </xf>
    <xf numFmtId="0" fontId="8" fillId="0" borderId="4" xfId="1" applyFont="1" applyBorder="1" applyAlignment="1">
      <alignment horizontal="center" vertical="center"/>
    </xf>
    <xf numFmtId="0" fontId="11" fillId="0" borderId="4" xfId="0" applyFont="1" applyBorder="1" applyAlignment="1">
      <alignment horizontal="center" vertical="center"/>
    </xf>
    <xf numFmtId="0" fontId="11" fillId="0" borderId="1" xfId="0" applyFont="1" applyBorder="1" applyAlignment="1">
      <alignment horizontal="center" vertical="center"/>
    </xf>
    <xf numFmtId="0" fontId="8" fillId="0" borderId="1" xfId="0" applyFont="1" applyBorder="1" applyAlignment="1">
      <alignment horizontal="center" vertical="center"/>
    </xf>
    <xf numFmtId="0" fontId="8" fillId="0" borderId="14" xfId="0" applyFont="1" applyBorder="1" applyAlignment="1">
      <alignment horizontal="center" vertical="center"/>
    </xf>
    <xf numFmtId="177" fontId="4" fillId="0" borderId="5" xfId="1" applyNumberFormat="1" applyFont="1" applyBorder="1" applyAlignment="1" applyProtection="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 fillId="0" borderId="5" xfId="1" applyNumberFormat="1" applyFont="1" applyFill="1" applyBorder="1" applyAlignment="1" applyProtection="1">
      <alignment horizontal="left" vertical="center" wrapText="1"/>
    </xf>
    <xf numFmtId="0" fontId="0" fillId="0" borderId="6" xfId="0" applyNumberFormat="1" applyFill="1" applyBorder="1" applyAlignment="1">
      <alignment horizontal="left" vertical="center" wrapText="1"/>
    </xf>
    <xf numFmtId="0" fontId="0" fillId="0" borderId="3" xfId="0" applyNumberFormat="1" applyFill="1" applyBorder="1" applyAlignment="1">
      <alignment horizontal="left" vertical="center" wrapText="1"/>
    </xf>
    <xf numFmtId="0" fontId="0" fillId="0" borderId="9" xfId="0" applyNumberFormat="1" applyFill="1" applyBorder="1" applyAlignment="1">
      <alignment horizontal="left" vertical="center" wrapText="1"/>
    </xf>
    <xf numFmtId="0" fontId="0" fillId="0" borderId="10" xfId="0" applyNumberFormat="1" applyFill="1" applyBorder="1" applyAlignment="1">
      <alignment horizontal="left" vertical="center" wrapText="1"/>
    </xf>
    <xf numFmtId="0" fontId="0" fillId="0" borderId="11" xfId="0" applyNumberFormat="1" applyFill="1" applyBorder="1" applyAlignment="1">
      <alignment horizontal="left" vertical="center" wrapText="1"/>
    </xf>
    <xf numFmtId="0" fontId="4" fillId="0" borderId="4" xfId="1" applyFont="1" applyBorder="1" applyAlignment="1">
      <alignment horizontal="center" vertical="center"/>
    </xf>
    <xf numFmtId="0" fontId="0" fillId="0" borderId="4" xfId="0" applyBorder="1" applyAlignment="1">
      <alignment horizontal="center" vertical="center"/>
    </xf>
    <xf numFmtId="0" fontId="8" fillId="0" borderId="1" xfId="1" applyFont="1" applyBorder="1" applyAlignment="1">
      <alignment horizontal="center" vertical="center"/>
    </xf>
    <xf numFmtId="0" fontId="4" fillId="0" borderId="5" xfId="0" applyNumberFormat="1" applyFont="1" applyBorder="1" applyAlignment="1">
      <alignment horizontal="left" vertical="center" shrinkToFit="1"/>
    </xf>
    <xf numFmtId="0" fontId="4" fillId="0" borderId="6" xfId="0" applyNumberFormat="1" applyFont="1" applyBorder="1" applyAlignment="1">
      <alignment horizontal="left" vertical="center" shrinkToFit="1"/>
    </xf>
    <xf numFmtId="0" fontId="4" fillId="0" borderId="3" xfId="0" applyNumberFormat="1" applyFont="1" applyBorder="1" applyAlignment="1">
      <alignment horizontal="left" vertical="center" shrinkToFit="1"/>
    </xf>
    <xf numFmtId="0" fontId="4" fillId="0" borderId="1" xfId="1" applyFont="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3" fillId="0" borderId="24" xfId="1" applyFont="1" applyBorder="1" applyAlignment="1">
      <alignment horizontal="left" vertical="center" shrinkToFit="1"/>
    </xf>
    <xf numFmtId="0" fontId="3" fillId="0" borderId="25" xfId="1" applyFont="1" applyBorder="1" applyAlignment="1">
      <alignment horizontal="left" vertical="center" shrinkToFit="1"/>
    </xf>
    <xf numFmtId="0" fontId="3" fillId="0" borderId="36" xfId="1" applyFont="1" applyBorder="1" applyAlignment="1">
      <alignment horizontal="left" vertical="center" shrinkToFit="1"/>
    </xf>
    <xf numFmtId="0" fontId="0" fillId="0" borderId="26" xfId="0" applyBorder="1" applyAlignment="1">
      <alignment vertical="center"/>
    </xf>
    <xf numFmtId="0" fontId="0" fillId="0" borderId="0" xfId="0" applyAlignment="1">
      <alignment vertical="center"/>
    </xf>
    <xf numFmtId="0" fontId="0" fillId="0" borderId="37"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38" xfId="0" applyBorder="1" applyAlignment="1">
      <alignment vertical="center"/>
    </xf>
    <xf numFmtId="0" fontId="22" fillId="0" borderId="24" xfId="0" applyFont="1" applyBorder="1" applyAlignment="1">
      <alignment horizontal="left" vertical="center" wrapText="1"/>
    </xf>
    <xf numFmtId="0" fontId="22" fillId="0" borderId="25" xfId="0" applyFont="1" applyBorder="1" applyAlignment="1">
      <alignment horizontal="left" vertical="center" wrapText="1"/>
    </xf>
    <xf numFmtId="0" fontId="22" fillId="0" borderId="36" xfId="0" applyFont="1" applyBorder="1" applyAlignment="1">
      <alignment horizontal="left" vertical="center" wrapText="1"/>
    </xf>
    <xf numFmtId="0" fontId="22" fillId="0" borderId="37" xfId="0" applyFont="1" applyBorder="1" applyAlignment="1">
      <alignment horizontal="left" vertical="center" wrapText="1"/>
    </xf>
    <xf numFmtId="0" fontId="0" fillId="0" borderId="29" xfId="0" applyFont="1" applyBorder="1" applyAlignment="1">
      <alignment vertical="center"/>
    </xf>
  </cellXfs>
  <cellStyles count="4">
    <cellStyle name="一般" xfId="0" builtinId="0"/>
    <cellStyle name="一般_Book1" xfId="1"/>
    <cellStyle name="計算方式" xfId="3" builtinId="22"/>
    <cellStyle name="連結的儲存格" xfId="2" builtinId="24"/>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84"/>
  <sheetViews>
    <sheetView tabSelected="1" view="pageBreakPreview" topLeftCell="A4" zoomScaleNormal="75" zoomScaleSheetLayoutView="100" workbookViewId="0">
      <selection activeCell="H8" sqref="H8:M11"/>
    </sheetView>
  </sheetViews>
  <sheetFormatPr defaultColWidth="8.875" defaultRowHeight="19.5" x14ac:dyDescent="0.25"/>
  <cols>
    <col min="1" max="1" width="5" style="10" customWidth="1"/>
    <col min="2" max="2" width="5.125" style="10" customWidth="1"/>
    <col min="3" max="3" width="4.5" style="10" customWidth="1"/>
    <col min="4" max="4" width="5.375" style="10" customWidth="1"/>
    <col min="5" max="6" width="3.875" style="10" customWidth="1"/>
    <col min="7" max="7" width="7" style="10" customWidth="1"/>
    <col min="8" max="12" width="3.875" style="10" customWidth="1"/>
    <col min="13" max="13" width="3.75" style="10" customWidth="1"/>
    <col min="14" max="14" width="3.625" style="10" customWidth="1"/>
    <col min="15" max="16" width="3.875" style="10" customWidth="1"/>
    <col min="17" max="17" width="3.25" style="10" customWidth="1"/>
    <col min="18" max="26" width="3.875" style="10" customWidth="1"/>
    <col min="27" max="27" width="16.125" style="10" customWidth="1"/>
    <col min="28" max="28" width="13.25" style="10" customWidth="1"/>
    <col min="29" max="29" width="28.125" style="10" customWidth="1"/>
    <col min="30" max="30" width="24.75" style="10" customWidth="1"/>
    <col min="31" max="16384" width="8.875" style="10"/>
  </cols>
  <sheetData>
    <row r="1" spans="1:26" s="1" customFormat="1" ht="24" customHeight="1" x14ac:dyDescent="0.25">
      <c r="A1" s="105" t="s">
        <v>352</v>
      </c>
      <c r="B1" s="105"/>
      <c r="C1" s="105"/>
      <c r="D1" s="105"/>
      <c r="E1" s="105"/>
      <c r="F1" s="105"/>
      <c r="G1" s="105"/>
      <c r="H1" s="105"/>
      <c r="I1" s="105"/>
      <c r="J1" s="105"/>
      <c r="K1" s="105"/>
      <c r="L1" s="105"/>
      <c r="M1" s="105"/>
      <c r="N1" s="105"/>
      <c r="O1" s="105"/>
      <c r="P1" s="105"/>
      <c r="Q1" s="105"/>
      <c r="R1" s="105"/>
      <c r="S1" s="13"/>
      <c r="T1" s="13"/>
      <c r="U1" s="15"/>
      <c r="V1" s="19"/>
      <c r="W1" s="19"/>
      <c r="X1" s="19"/>
      <c r="Y1" s="19"/>
      <c r="Z1" s="19"/>
    </row>
    <row r="2" spans="1:26" s="1" customFormat="1" ht="33" customHeight="1" x14ac:dyDescent="0.25">
      <c r="A2" s="106" t="s">
        <v>329</v>
      </c>
      <c r="B2" s="106"/>
      <c r="C2" s="106"/>
      <c r="D2" s="106"/>
      <c r="E2" s="106"/>
      <c r="F2" s="106"/>
      <c r="G2" s="106"/>
      <c r="H2" s="106"/>
      <c r="I2" s="106"/>
      <c r="J2" s="106"/>
      <c r="K2" s="106"/>
      <c r="L2" s="106"/>
      <c r="M2" s="106"/>
      <c r="N2" s="106"/>
      <c r="O2" s="106"/>
      <c r="P2" s="106"/>
      <c r="Q2" s="106"/>
      <c r="R2" s="106"/>
      <c r="S2" s="14"/>
      <c r="T2" s="14"/>
      <c r="U2" s="14"/>
      <c r="V2" s="19"/>
      <c r="W2" s="19"/>
      <c r="X2" s="19"/>
      <c r="Y2" s="19"/>
      <c r="Z2" s="19"/>
    </row>
    <row r="3" spans="1:26" s="1" customFormat="1" ht="9.75" customHeight="1" x14ac:dyDescent="0.25">
      <c r="A3" s="16"/>
      <c r="B3" s="16"/>
      <c r="C3" s="16"/>
      <c r="D3" s="16"/>
      <c r="E3" s="16"/>
      <c r="F3" s="16"/>
      <c r="G3" s="16"/>
      <c r="H3" s="16"/>
      <c r="I3" s="16"/>
      <c r="J3" s="16"/>
      <c r="K3" s="16"/>
      <c r="L3" s="16"/>
      <c r="M3" s="16"/>
      <c r="N3" s="16"/>
      <c r="O3" s="16"/>
      <c r="P3" s="16"/>
      <c r="Q3" s="16"/>
      <c r="R3" s="16"/>
      <c r="S3" s="14"/>
      <c r="T3" s="14"/>
      <c r="U3" s="14"/>
      <c r="V3" s="19"/>
      <c r="W3" s="19"/>
      <c r="X3" s="19"/>
      <c r="Y3" s="19"/>
      <c r="Z3" s="19"/>
    </row>
    <row r="4" spans="1:26" s="1" customFormat="1" ht="18.600000000000001" customHeight="1" x14ac:dyDescent="0.25">
      <c r="A4" s="132" t="s">
        <v>353</v>
      </c>
      <c r="B4" s="133"/>
      <c r="C4" s="133"/>
      <c r="D4" s="133"/>
      <c r="E4" s="129"/>
      <c r="F4" s="129"/>
      <c r="G4" s="129"/>
      <c r="H4" s="145" t="s">
        <v>333</v>
      </c>
      <c r="I4" s="145"/>
      <c r="J4" s="145"/>
      <c r="K4" s="146" t="s">
        <v>334</v>
      </c>
      <c r="L4" s="146"/>
      <c r="M4" s="147" t="s">
        <v>343</v>
      </c>
      <c r="N4" s="147"/>
      <c r="O4" s="148" t="s">
        <v>344</v>
      </c>
      <c r="P4" s="148"/>
      <c r="Q4" s="37"/>
      <c r="R4" s="36"/>
      <c r="S4" s="23"/>
      <c r="T4" s="23"/>
      <c r="U4" s="23"/>
      <c r="V4" s="130" t="s">
        <v>15</v>
      </c>
      <c r="W4" s="130"/>
      <c r="X4" s="130"/>
      <c r="Y4" s="131"/>
      <c r="Z4" s="19"/>
    </row>
    <row r="5" spans="1:26" ht="11.45" customHeight="1" thickBot="1" x14ac:dyDescent="0.3">
      <c r="A5" s="8"/>
      <c r="B5" s="8"/>
      <c r="C5" s="8"/>
      <c r="D5" s="8"/>
      <c r="E5" s="8"/>
      <c r="F5" s="9"/>
      <c r="G5" s="8"/>
      <c r="H5" s="8"/>
      <c r="I5" s="8"/>
      <c r="J5" s="8"/>
      <c r="K5" s="8"/>
      <c r="L5" s="8"/>
      <c r="M5" s="8"/>
      <c r="N5" s="8"/>
      <c r="O5" s="8"/>
      <c r="P5" s="8"/>
      <c r="Q5" s="8"/>
      <c r="R5" s="8"/>
      <c r="S5" s="8"/>
      <c r="T5" s="8"/>
      <c r="U5" s="8"/>
      <c r="V5" s="19"/>
      <c r="W5" s="19"/>
      <c r="X5" s="19"/>
      <c r="Y5" s="19"/>
      <c r="Z5" s="19"/>
    </row>
    <row r="6" spans="1:26" s="7" customFormat="1" ht="20.25" thickBot="1" x14ac:dyDescent="0.35">
      <c r="A6" s="143" t="s">
        <v>11</v>
      </c>
      <c r="B6" s="42"/>
      <c r="C6" s="134" t="s">
        <v>320</v>
      </c>
      <c r="D6" s="135"/>
      <c r="E6" s="135"/>
      <c r="F6" s="135"/>
      <c r="G6" s="136"/>
      <c r="H6" s="126" t="s">
        <v>356</v>
      </c>
      <c r="I6" s="126"/>
      <c r="J6" s="126"/>
      <c r="K6" s="126"/>
      <c r="L6" s="126"/>
      <c r="M6" s="126"/>
      <c r="N6" s="119" t="s">
        <v>14</v>
      </c>
      <c r="O6" s="119"/>
      <c r="P6" s="119"/>
      <c r="Q6" s="119"/>
      <c r="R6" s="128"/>
      <c r="S6" s="128"/>
      <c r="T6" s="41" t="s">
        <v>25</v>
      </c>
      <c r="U6" s="42"/>
      <c r="V6" s="42"/>
      <c r="W6" s="117"/>
      <c r="X6" s="118"/>
      <c r="Y6" s="118"/>
      <c r="Z6" s="118"/>
    </row>
    <row r="7" spans="1:26" s="7" customFormat="1" ht="20.25" thickBot="1" x14ac:dyDescent="0.35">
      <c r="A7" s="42"/>
      <c r="B7" s="42"/>
      <c r="C7" s="137"/>
      <c r="D7" s="138"/>
      <c r="E7" s="138"/>
      <c r="F7" s="138"/>
      <c r="G7" s="139"/>
      <c r="H7" s="126"/>
      <c r="I7" s="126"/>
      <c r="J7" s="126"/>
      <c r="K7" s="126"/>
      <c r="L7" s="126"/>
      <c r="M7" s="126"/>
      <c r="N7" s="119"/>
      <c r="O7" s="119"/>
      <c r="P7" s="119"/>
      <c r="Q7" s="119"/>
      <c r="R7" s="128"/>
      <c r="S7" s="128"/>
      <c r="T7" s="42"/>
      <c r="U7" s="42"/>
      <c r="V7" s="42"/>
      <c r="W7" s="118"/>
      <c r="X7" s="118"/>
      <c r="Y7" s="118"/>
      <c r="Z7" s="118"/>
    </row>
    <row r="8" spans="1:26" s="7" customFormat="1" ht="20.25" thickBot="1" x14ac:dyDescent="0.35">
      <c r="A8" s="42"/>
      <c r="B8" s="42"/>
      <c r="C8" s="137"/>
      <c r="D8" s="138"/>
      <c r="E8" s="138"/>
      <c r="F8" s="138"/>
      <c r="G8" s="139"/>
      <c r="H8" s="127"/>
      <c r="I8" s="127"/>
      <c r="J8" s="127"/>
      <c r="K8" s="127"/>
      <c r="L8" s="127"/>
      <c r="M8" s="127"/>
      <c r="N8" s="119"/>
      <c r="O8" s="119"/>
      <c r="P8" s="119"/>
      <c r="Q8" s="119"/>
      <c r="R8" s="128"/>
      <c r="S8" s="128"/>
      <c r="T8" s="41" t="s">
        <v>26</v>
      </c>
      <c r="U8" s="42"/>
      <c r="V8" s="42"/>
      <c r="W8" s="117"/>
      <c r="X8" s="118"/>
      <c r="Y8" s="118"/>
      <c r="Z8" s="118"/>
    </row>
    <row r="9" spans="1:26" s="7" customFormat="1" ht="20.25" thickBot="1" x14ac:dyDescent="0.35">
      <c r="A9" s="42"/>
      <c r="B9" s="42"/>
      <c r="C9" s="137"/>
      <c r="D9" s="138"/>
      <c r="E9" s="138"/>
      <c r="F9" s="138"/>
      <c r="G9" s="139"/>
      <c r="H9" s="127"/>
      <c r="I9" s="127"/>
      <c r="J9" s="127"/>
      <c r="K9" s="127"/>
      <c r="L9" s="127"/>
      <c r="M9" s="127"/>
      <c r="N9" s="107" t="str">
        <f>IF(ISBLANK(AC22),IF(N33=0,"",N33),AC22)</f>
        <v/>
      </c>
      <c r="O9" s="108"/>
      <c r="P9" s="108"/>
      <c r="Q9" s="108"/>
      <c r="R9" s="108"/>
      <c r="S9" s="109"/>
      <c r="T9" s="42"/>
      <c r="U9" s="42"/>
      <c r="V9" s="42"/>
      <c r="W9" s="118"/>
      <c r="X9" s="118"/>
      <c r="Y9" s="118"/>
      <c r="Z9" s="118"/>
    </row>
    <row r="10" spans="1:26" s="7" customFormat="1" ht="20.25" thickBot="1" x14ac:dyDescent="0.35">
      <c r="A10" s="144" t="s">
        <v>330</v>
      </c>
      <c r="B10" s="144"/>
      <c r="C10" s="137"/>
      <c r="D10" s="138"/>
      <c r="E10" s="138"/>
      <c r="F10" s="138"/>
      <c r="G10" s="139"/>
      <c r="H10" s="127"/>
      <c r="I10" s="127"/>
      <c r="J10" s="127"/>
      <c r="K10" s="127"/>
      <c r="L10" s="127"/>
      <c r="M10" s="127"/>
      <c r="N10" s="110"/>
      <c r="O10" s="111"/>
      <c r="P10" s="111"/>
      <c r="Q10" s="111"/>
      <c r="R10" s="111"/>
      <c r="S10" s="112"/>
      <c r="T10" s="41" t="s">
        <v>27</v>
      </c>
      <c r="U10" s="42"/>
      <c r="V10" s="42"/>
      <c r="W10" s="117"/>
      <c r="X10" s="118"/>
      <c r="Y10" s="118"/>
      <c r="Z10" s="118"/>
    </row>
    <row r="11" spans="1:26" s="7" customFormat="1" ht="20.25" thickBot="1" x14ac:dyDescent="0.35">
      <c r="A11" s="144"/>
      <c r="B11" s="144"/>
      <c r="C11" s="140"/>
      <c r="D11" s="141"/>
      <c r="E11" s="141"/>
      <c r="F11" s="141"/>
      <c r="G11" s="142"/>
      <c r="H11" s="127"/>
      <c r="I11" s="127"/>
      <c r="J11" s="127"/>
      <c r="K11" s="127"/>
      <c r="L11" s="127"/>
      <c r="M11" s="127"/>
      <c r="N11" s="113"/>
      <c r="O11" s="114"/>
      <c r="P11" s="114"/>
      <c r="Q11" s="114"/>
      <c r="R11" s="114"/>
      <c r="S11" s="115"/>
      <c r="T11" s="42"/>
      <c r="U11" s="42"/>
      <c r="V11" s="42"/>
      <c r="W11" s="118"/>
      <c r="X11" s="118"/>
      <c r="Y11" s="118"/>
      <c r="Z11" s="118"/>
    </row>
    <row r="12" spans="1:26" s="7" customFormat="1" ht="21" customHeight="1" thickBot="1" x14ac:dyDescent="0.35">
      <c r="A12" s="60" t="s">
        <v>327</v>
      </c>
      <c r="B12" s="61"/>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row>
    <row r="13" spans="1:26" s="7" customFormat="1" ht="18.600000000000001" customHeight="1" thickBot="1" x14ac:dyDescent="0.35">
      <c r="A13" s="62"/>
      <c r="B13" s="63"/>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row>
    <row r="14" spans="1:26" s="7" customFormat="1" ht="19.350000000000001" customHeight="1" thickBot="1" x14ac:dyDescent="0.35">
      <c r="A14" s="64"/>
      <c r="B14" s="65"/>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row>
    <row r="15" spans="1:26" s="7" customFormat="1" ht="20.25" thickBot="1" x14ac:dyDescent="0.35">
      <c r="A15" s="119" t="s">
        <v>16</v>
      </c>
      <c r="B15" s="120"/>
      <c r="C15" s="198" t="s">
        <v>336</v>
      </c>
      <c r="D15" s="199"/>
      <c r="E15" s="199"/>
      <c r="F15" s="199"/>
      <c r="G15" s="199"/>
      <c r="H15" s="199"/>
      <c r="I15" s="199" t="s">
        <v>323</v>
      </c>
      <c r="J15" s="199"/>
      <c r="K15" s="199"/>
      <c r="L15" s="199"/>
      <c r="M15" s="199"/>
      <c r="N15" s="200"/>
      <c r="O15" s="121" t="s">
        <v>17</v>
      </c>
      <c r="P15" s="122"/>
      <c r="Q15" s="122"/>
      <c r="R15" s="122"/>
      <c r="S15" s="122"/>
      <c r="T15" s="122"/>
      <c r="U15" s="122"/>
      <c r="V15" s="122"/>
      <c r="W15" s="122"/>
      <c r="X15" s="122"/>
      <c r="Y15" s="122"/>
      <c r="Z15" s="122"/>
    </row>
    <row r="16" spans="1:26" s="7" customFormat="1" ht="20.25" thickBot="1" x14ac:dyDescent="0.35">
      <c r="A16" s="120"/>
      <c r="B16" s="120"/>
      <c r="C16" s="67" t="s">
        <v>335</v>
      </c>
      <c r="D16" s="68"/>
      <c r="E16" s="68"/>
      <c r="F16" s="68"/>
      <c r="G16" s="68"/>
      <c r="H16" s="68"/>
      <c r="I16" s="68"/>
      <c r="J16" s="68"/>
      <c r="K16" s="68"/>
      <c r="L16" s="68"/>
      <c r="M16" s="68"/>
      <c r="N16" s="201"/>
      <c r="O16" s="123" t="s">
        <v>44</v>
      </c>
      <c r="P16" s="125"/>
      <c r="Q16" s="125"/>
      <c r="R16" s="125"/>
      <c r="S16" s="125"/>
      <c r="T16" s="125"/>
      <c r="U16" s="125"/>
      <c r="V16" s="125"/>
      <c r="W16" s="125"/>
      <c r="X16" s="125"/>
      <c r="Y16" s="125"/>
      <c r="Z16" s="125"/>
    </row>
    <row r="17" spans="1:29" s="7" customFormat="1" ht="20.25" thickBot="1" x14ac:dyDescent="0.35">
      <c r="A17" s="120"/>
      <c r="B17" s="120"/>
      <c r="C17" s="67" t="s">
        <v>315</v>
      </c>
      <c r="D17" s="68"/>
      <c r="E17" s="68"/>
      <c r="F17" s="68"/>
      <c r="G17" s="68"/>
      <c r="H17" s="68"/>
      <c r="I17" s="68"/>
      <c r="J17" s="68"/>
      <c r="K17" s="68"/>
      <c r="L17" s="68"/>
      <c r="M17" s="68"/>
      <c r="N17" s="201"/>
      <c r="O17" s="123" t="s">
        <v>18</v>
      </c>
      <c r="P17" s="124"/>
      <c r="Q17" s="124"/>
      <c r="R17" s="124"/>
      <c r="S17" s="124"/>
      <c r="T17" s="124"/>
      <c r="U17" s="124"/>
      <c r="V17" s="124"/>
      <c r="W17" s="124"/>
      <c r="X17" s="124"/>
      <c r="Y17" s="124"/>
      <c r="Z17" s="124"/>
    </row>
    <row r="18" spans="1:29" s="7" customFormat="1" ht="20.25" thickBot="1" x14ac:dyDescent="0.35">
      <c r="A18" s="120"/>
      <c r="B18" s="120"/>
      <c r="C18" s="69" t="s">
        <v>316</v>
      </c>
      <c r="D18" s="48"/>
      <c r="E18" s="48"/>
      <c r="F18" s="48"/>
      <c r="G18" s="48"/>
      <c r="H18" s="48"/>
      <c r="I18" s="48"/>
      <c r="J18" s="48"/>
      <c r="K18" s="48"/>
      <c r="L18" s="48"/>
      <c r="M18" s="48"/>
      <c r="N18" s="49"/>
      <c r="O18" s="53" t="s">
        <v>49</v>
      </c>
      <c r="P18" s="54"/>
      <c r="Q18" s="54"/>
      <c r="R18" s="54"/>
      <c r="S18" s="54"/>
      <c r="T18" s="54"/>
      <c r="U18" s="54"/>
      <c r="V18" s="54"/>
      <c r="W18" s="54"/>
      <c r="X18" s="54"/>
      <c r="Y18" s="54"/>
      <c r="Z18" s="54"/>
    </row>
    <row r="19" spans="1:29" ht="20.25" thickBot="1" x14ac:dyDescent="0.3">
      <c r="A19" s="38" t="s">
        <v>317</v>
      </c>
      <c r="B19" s="59"/>
      <c r="C19" s="144" t="s">
        <v>318</v>
      </c>
      <c r="D19" s="144"/>
      <c r="E19" s="144"/>
      <c r="F19" s="144"/>
      <c r="G19" s="144"/>
      <c r="H19" s="144"/>
      <c r="I19" s="144"/>
      <c r="J19" s="38" t="s">
        <v>19</v>
      </c>
      <c r="K19" s="38"/>
      <c r="L19" s="38" t="s">
        <v>20</v>
      </c>
      <c r="M19" s="38"/>
      <c r="N19" s="38" t="s">
        <v>45</v>
      </c>
      <c r="O19" s="38"/>
      <c r="P19" s="39"/>
      <c r="Q19" s="39"/>
      <c r="R19" s="38" t="s">
        <v>21</v>
      </c>
      <c r="S19" s="38"/>
      <c r="T19" s="38"/>
      <c r="U19" s="38"/>
      <c r="V19" s="38"/>
      <c r="W19" s="38"/>
      <c r="X19" s="38"/>
      <c r="Y19" s="38"/>
      <c r="Z19" s="38"/>
    </row>
    <row r="20" spans="1:29" ht="19.5" customHeight="1" thickBot="1" x14ac:dyDescent="0.3">
      <c r="A20" s="59"/>
      <c r="B20" s="59"/>
      <c r="C20" s="144"/>
      <c r="D20" s="144"/>
      <c r="E20" s="144"/>
      <c r="F20" s="144"/>
      <c r="G20" s="144"/>
      <c r="H20" s="144"/>
      <c r="I20" s="144"/>
      <c r="J20" s="38"/>
      <c r="K20" s="38"/>
      <c r="L20" s="38"/>
      <c r="M20" s="38"/>
      <c r="N20" s="38"/>
      <c r="O20" s="38"/>
      <c r="P20" s="39"/>
      <c r="Q20" s="39"/>
      <c r="R20" s="59"/>
      <c r="S20" s="59"/>
      <c r="T20" s="59"/>
      <c r="U20" s="59"/>
      <c r="V20" s="59"/>
      <c r="W20" s="59"/>
      <c r="X20" s="59"/>
      <c r="Y20" s="59"/>
      <c r="Z20" s="59"/>
    </row>
    <row r="21" spans="1:29" s="20" customFormat="1" ht="26.25" customHeight="1" thickBot="1" x14ac:dyDescent="0.3">
      <c r="A21" s="59"/>
      <c r="B21" s="59"/>
      <c r="C21" s="47"/>
      <c r="D21" s="45"/>
      <c r="E21" s="45"/>
      <c r="F21" s="45"/>
      <c r="G21" s="45"/>
      <c r="H21" s="45"/>
      <c r="I21" s="46"/>
      <c r="J21" s="40"/>
      <c r="K21" s="40"/>
      <c r="L21" s="52"/>
      <c r="M21" s="52"/>
      <c r="N21" s="50"/>
      <c r="O21" s="51"/>
      <c r="P21" s="51"/>
      <c r="Q21" s="51"/>
      <c r="R21" s="57" t="s">
        <v>328</v>
      </c>
      <c r="S21" s="58"/>
      <c r="T21" s="58"/>
      <c r="U21" s="58"/>
      <c r="V21" s="58"/>
      <c r="W21" s="58"/>
      <c r="X21" s="58"/>
      <c r="Y21" s="58"/>
      <c r="Z21" s="58"/>
    </row>
    <row r="22" spans="1:29" ht="27" customHeight="1" thickBot="1" x14ac:dyDescent="0.3">
      <c r="A22" s="59"/>
      <c r="B22" s="59"/>
      <c r="C22" s="47"/>
      <c r="D22" s="45"/>
      <c r="E22" s="45"/>
      <c r="F22" s="45"/>
      <c r="G22" s="45"/>
      <c r="H22" s="45"/>
      <c r="I22" s="46"/>
      <c r="J22" s="40"/>
      <c r="K22" s="40"/>
      <c r="L22" s="43"/>
      <c r="M22" s="43"/>
      <c r="N22" s="50">
        <f t="shared" ref="N22:N32" si="0">J22*L22</f>
        <v>0</v>
      </c>
      <c r="O22" s="51"/>
      <c r="P22" s="51"/>
      <c r="Q22" s="51"/>
      <c r="R22" s="58"/>
      <c r="S22" s="58"/>
      <c r="T22" s="58"/>
      <c r="U22" s="58"/>
      <c r="V22" s="58"/>
      <c r="W22" s="58"/>
      <c r="X22" s="58"/>
      <c r="Y22" s="58"/>
      <c r="Z22" s="58"/>
      <c r="AB22" s="24"/>
      <c r="AC22" s="24"/>
    </row>
    <row r="23" spans="1:29" ht="27" customHeight="1" thickBot="1" x14ac:dyDescent="0.3">
      <c r="A23" s="59"/>
      <c r="B23" s="59"/>
      <c r="C23" s="44"/>
      <c r="D23" s="45"/>
      <c r="E23" s="45"/>
      <c r="F23" s="45"/>
      <c r="G23" s="45"/>
      <c r="H23" s="45"/>
      <c r="I23" s="46"/>
      <c r="J23" s="40"/>
      <c r="K23" s="40"/>
      <c r="L23" s="43"/>
      <c r="M23" s="43"/>
      <c r="N23" s="50">
        <f t="shared" si="0"/>
        <v>0</v>
      </c>
      <c r="O23" s="51"/>
      <c r="P23" s="51"/>
      <c r="Q23" s="51"/>
      <c r="R23" s="58"/>
      <c r="S23" s="58"/>
      <c r="T23" s="58"/>
      <c r="U23" s="58"/>
      <c r="V23" s="58"/>
      <c r="W23" s="58"/>
      <c r="X23" s="58"/>
      <c r="Y23" s="58"/>
      <c r="Z23" s="58"/>
    </row>
    <row r="24" spans="1:29" ht="27" customHeight="1" thickBot="1" x14ac:dyDescent="0.3">
      <c r="A24" s="59"/>
      <c r="B24" s="59"/>
      <c r="C24" s="44"/>
      <c r="D24" s="45"/>
      <c r="E24" s="45"/>
      <c r="F24" s="45"/>
      <c r="G24" s="45"/>
      <c r="H24" s="45"/>
      <c r="I24" s="46"/>
      <c r="J24" s="40"/>
      <c r="K24" s="40"/>
      <c r="L24" s="43"/>
      <c r="M24" s="43"/>
      <c r="N24" s="50">
        <f>J24*L24</f>
        <v>0</v>
      </c>
      <c r="O24" s="51"/>
      <c r="P24" s="51"/>
      <c r="Q24" s="51"/>
      <c r="R24" s="58"/>
      <c r="S24" s="58"/>
      <c r="T24" s="58"/>
      <c r="U24" s="58"/>
      <c r="V24" s="58"/>
      <c r="W24" s="58"/>
      <c r="X24" s="58"/>
      <c r="Y24" s="58"/>
      <c r="Z24" s="58"/>
    </row>
    <row r="25" spans="1:29" ht="27" customHeight="1" thickBot="1" x14ac:dyDescent="0.3">
      <c r="A25" s="59"/>
      <c r="B25" s="59"/>
      <c r="C25" s="44"/>
      <c r="D25" s="45"/>
      <c r="E25" s="45"/>
      <c r="F25" s="45"/>
      <c r="G25" s="45"/>
      <c r="H25" s="45"/>
      <c r="I25" s="46"/>
      <c r="J25" s="40"/>
      <c r="K25" s="40"/>
      <c r="L25" s="43"/>
      <c r="M25" s="43"/>
      <c r="N25" s="50">
        <f t="shared" si="0"/>
        <v>0</v>
      </c>
      <c r="O25" s="51"/>
      <c r="P25" s="51"/>
      <c r="Q25" s="51"/>
      <c r="R25" s="58"/>
      <c r="S25" s="58"/>
      <c r="T25" s="58"/>
      <c r="U25" s="58"/>
      <c r="V25" s="58"/>
      <c r="W25" s="58"/>
      <c r="X25" s="58"/>
      <c r="Y25" s="58"/>
      <c r="Z25" s="58"/>
    </row>
    <row r="26" spans="1:29" ht="27" customHeight="1" thickBot="1" x14ac:dyDescent="0.3">
      <c r="A26" s="59"/>
      <c r="B26" s="59"/>
      <c r="C26" s="44"/>
      <c r="D26" s="45"/>
      <c r="E26" s="45"/>
      <c r="F26" s="45"/>
      <c r="G26" s="45"/>
      <c r="H26" s="45"/>
      <c r="I26" s="46"/>
      <c r="J26" s="40"/>
      <c r="K26" s="40"/>
      <c r="L26" s="43"/>
      <c r="M26" s="43"/>
      <c r="N26" s="50">
        <f t="shared" si="0"/>
        <v>0</v>
      </c>
      <c r="O26" s="51"/>
      <c r="P26" s="51"/>
      <c r="Q26" s="51"/>
      <c r="R26" s="58"/>
      <c r="S26" s="58"/>
      <c r="T26" s="58"/>
      <c r="U26" s="58"/>
      <c r="V26" s="58"/>
      <c r="W26" s="58"/>
      <c r="X26" s="58"/>
      <c r="Y26" s="58"/>
      <c r="Z26" s="58"/>
    </row>
    <row r="27" spans="1:29" ht="27" customHeight="1" thickBot="1" x14ac:dyDescent="0.3">
      <c r="A27" s="59"/>
      <c r="B27" s="59"/>
      <c r="C27" s="44"/>
      <c r="D27" s="45"/>
      <c r="E27" s="45"/>
      <c r="F27" s="45"/>
      <c r="G27" s="45"/>
      <c r="H27" s="45"/>
      <c r="I27" s="46"/>
      <c r="J27" s="40"/>
      <c r="K27" s="40"/>
      <c r="L27" s="43"/>
      <c r="M27" s="43"/>
      <c r="N27" s="50">
        <f t="shared" si="0"/>
        <v>0</v>
      </c>
      <c r="O27" s="51"/>
      <c r="P27" s="51"/>
      <c r="Q27" s="51"/>
      <c r="R27" s="58"/>
      <c r="S27" s="58"/>
      <c r="T27" s="58"/>
      <c r="U27" s="58"/>
      <c r="V27" s="58"/>
      <c r="W27" s="58"/>
      <c r="X27" s="58"/>
      <c r="Y27" s="58"/>
      <c r="Z27" s="58"/>
    </row>
    <row r="28" spans="1:29" ht="27" customHeight="1" thickBot="1" x14ac:dyDescent="0.3">
      <c r="A28" s="59"/>
      <c r="B28" s="59"/>
      <c r="C28" s="44"/>
      <c r="D28" s="45"/>
      <c r="E28" s="45"/>
      <c r="F28" s="45"/>
      <c r="G28" s="45"/>
      <c r="H28" s="45"/>
      <c r="I28" s="46"/>
      <c r="J28" s="40"/>
      <c r="K28" s="40"/>
      <c r="L28" s="43"/>
      <c r="M28" s="43"/>
      <c r="N28" s="50">
        <f t="shared" si="0"/>
        <v>0</v>
      </c>
      <c r="O28" s="51"/>
      <c r="P28" s="51"/>
      <c r="Q28" s="51"/>
      <c r="R28" s="58"/>
      <c r="S28" s="58"/>
      <c r="T28" s="58"/>
      <c r="U28" s="58"/>
      <c r="V28" s="58"/>
      <c r="W28" s="58"/>
      <c r="X28" s="58"/>
      <c r="Y28" s="58"/>
      <c r="Z28" s="58"/>
    </row>
    <row r="29" spans="1:29" ht="27" customHeight="1" thickBot="1" x14ac:dyDescent="0.3">
      <c r="A29" s="59"/>
      <c r="B29" s="59"/>
      <c r="C29" s="44"/>
      <c r="D29" s="45"/>
      <c r="E29" s="45"/>
      <c r="F29" s="45"/>
      <c r="G29" s="45"/>
      <c r="H29" s="45"/>
      <c r="I29" s="46"/>
      <c r="J29" s="40"/>
      <c r="K29" s="40"/>
      <c r="L29" s="43"/>
      <c r="M29" s="43"/>
      <c r="N29" s="50">
        <f t="shared" si="0"/>
        <v>0</v>
      </c>
      <c r="O29" s="51"/>
      <c r="P29" s="51"/>
      <c r="Q29" s="51"/>
      <c r="R29" s="58"/>
      <c r="S29" s="58"/>
      <c r="T29" s="58"/>
      <c r="U29" s="58"/>
      <c r="V29" s="58"/>
      <c r="W29" s="58"/>
      <c r="X29" s="58"/>
      <c r="Y29" s="58"/>
      <c r="Z29" s="58"/>
    </row>
    <row r="30" spans="1:29" ht="27" customHeight="1" thickBot="1" x14ac:dyDescent="0.3">
      <c r="A30" s="59"/>
      <c r="B30" s="59"/>
      <c r="C30" s="44"/>
      <c r="D30" s="45"/>
      <c r="E30" s="45"/>
      <c r="F30" s="45"/>
      <c r="G30" s="45"/>
      <c r="H30" s="45"/>
      <c r="I30" s="46"/>
      <c r="J30" s="40"/>
      <c r="K30" s="40"/>
      <c r="L30" s="43"/>
      <c r="M30" s="43"/>
      <c r="N30" s="50">
        <f t="shared" si="0"/>
        <v>0</v>
      </c>
      <c r="O30" s="51"/>
      <c r="P30" s="51"/>
      <c r="Q30" s="51"/>
      <c r="R30" s="58"/>
      <c r="S30" s="58"/>
      <c r="T30" s="58"/>
      <c r="U30" s="58"/>
      <c r="V30" s="58"/>
      <c r="W30" s="58"/>
      <c r="X30" s="58"/>
      <c r="Y30" s="58"/>
      <c r="Z30" s="58"/>
    </row>
    <row r="31" spans="1:29" ht="27" customHeight="1" thickBot="1" x14ac:dyDescent="0.3">
      <c r="A31" s="59"/>
      <c r="B31" s="59"/>
      <c r="C31" s="44"/>
      <c r="D31" s="45"/>
      <c r="E31" s="45"/>
      <c r="F31" s="45"/>
      <c r="G31" s="45"/>
      <c r="H31" s="45"/>
      <c r="I31" s="46"/>
      <c r="J31" s="40"/>
      <c r="K31" s="40"/>
      <c r="L31" s="43"/>
      <c r="M31" s="43"/>
      <c r="N31" s="50">
        <f t="shared" si="0"/>
        <v>0</v>
      </c>
      <c r="O31" s="51"/>
      <c r="P31" s="51"/>
      <c r="Q31" s="51"/>
      <c r="R31" s="58"/>
      <c r="S31" s="58"/>
      <c r="T31" s="58"/>
      <c r="U31" s="58"/>
      <c r="V31" s="58"/>
      <c r="W31" s="58"/>
      <c r="X31" s="58"/>
      <c r="Y31" s="58"/>
      <c r="Z31" s="58"/>
    </row>
    <row r="32" spans="1:29" ht="27" customHeight="1" thickBot="1" x14ac:dyDescent="0.3">
      <c r="A32" s="59"/>
      <c r="B32" s="59"/>
      <c r="C32" s="44"/>
      <c r="D32" s="45"/>
      <c r="E32" s="45"/>
      <c r="F32" s="45"/>
      <c r="G32" s="45"/>
      <c r="H32" s="45"/>
      <c r="I32" s="46"/>
      <c r="J32" s="40"/>
      <c r="K32" s="40"/>
      <c r="L32" s="43"/>
      <c r="M32" s="43"/>
      <c r="N32" s="50">
        <f t="shared" si="0"/>
        <v>0</v>
      </c>
      <c r="O32" s="51"/>
      <c r="P32" s="51"/>
      <c r="Q32" s="51"/>
      <c r="R32" s="58"/>
      <c r="S32" s="58"/>
      <c r="T32" s="58"/>
      <c r="U32" s="58"/>
      <c r="V32" s="58"/>
      <c r="W32" s="58"/>
      <c r="X32" s="58"/>
      <c r="Y32" s="58"/>
      <c r="Z32" s="58"/>
    </row>
    <row r="33" spans="1:26" ht="27" customHeight="1" thickBot="1" x14ac:dyDescent="0.3">
      <c r="A33" s="59"/>
      <c r="B33" s="59"/>
      <c r="C33" s="144" t="s">
        <v>319</v>
      </c>
      <c r="D33" s="144"/>
      <c r="E33" s="144"/>
      <c r="F33" s="144"/>
      <c r="G33" s="144"/>
      <c r="H33" s="144"/>
      <c r="I33" s="144"/>
      <c r="J33" s="202"/>
      <c r="K33" s="202"/>
      <c r="L33" s="202"/>
      <c r="M33" s="202"/>
      <c r="N33" s="55">
        <f>SUM(N21:Q32)</f>
        <v>0</v>
      </c>
      <c r="O33" s="56"/>
      <c r="P33" s="56"/>
      <c r="Q33" s="56"/>
      <c r="R33" s="58"/>
      <c r="S33" s="58"/>
      <c r="T33" s="58"/>
      <c r="U33" s="58"/>
      <c r="V33" s="58"/>
      <c r="W33" s="58"/>
      <c r="X33" s="58"/>
      <c r="Y33" s="58"/>
      <c r="Z33" s="58"/>
    </row>
    <row r="34" spans="1:26" s="11" customFormat="1" ht="25.7" customHeight="1" thickBot="1" x14ac:dyDescent="0.3">
      <c r="A34" s="66" t="s">
        <v>22</v>
      </c>
      <c r="B34" s="66"/>
      <c r="C34" s="66"/>
      <c r="D34" s="66"/>
      <c r="E34" s="66"/>
      <c r="F34" s="66"/>
      <c r="G34" s="66"/>
      <c r="H34" s="39"/>
      <c r="I34" s="39"/>
      <c r="J34" s="39"/>
      <c r="K34" s="38" t="s">
        <v>24</v>
      </c>
      <c r="L34" s="39"/>
      <c r="M34" s="39"/>
      <c r="N34" s="39"/>
      <c r="O34" s="39"/>
      <c r="P34" s="39"/>
      <c r="Q34" s="39"/>
      <c r="R34" s="38" t="s">
        <v>43</v>
      </c>
      <c r="S34" s="39"/>
      <c r="T34" s="39"/>
      <c r="U34" s="39"/>
      <c r="V34" s="39"/>
      <c r="W34" s="39"/>
      <c r="X34" s="39"/>
      <c r="Y34" s="39"/>
      <c r="Z34" s="39"/>
    </row>
    <row r="35" spans="1:26" s="11" customFormat="1" ht="20.100000000000001" customHeight="1" thickBot="1" x14ac:dyDescent="0.3">
      <c r="A35" s="38" t="s">
        <v>23</v>
      </c>
      <c r="B35" s="39"/>
      <c r="C35" s="39"/>
      <c r="D35" s="189"/>
      <c r="E35" s="190"/>
      <c r="F35" s="190"/>
      <c r="G35" s="190"/>
      <c r="H35" s="190"/>
      <c r="I35" s="190"/>
      <c r="J35" s="191"/>
      <c r="K35" s="39"/>
      <c r="L35" s="39"/>
      <c r="M35" s="39"/>
      <c r="N35" s="39"/>
      <c r="O35" s="39"/>
      <c r="P35" s="39"/>
      <c r="Q35" s="39"/>
      <c r="R35" s="38" t="s">
        <v>12</v>
      </c>
      <c r="S35" s="39"/>
      <c r="T35" s="39"/>
      <c r="U35" s="39"/>
      <c r="V35" s="39"/>
      <c r="W35" s="39"/>
      <c r="X35" s="39"/>
      <c r="Y35" s="39"/>
      <c r="Z35" s="39"/>
    </row>
    <row r="36" spans="1:26" s="11" customFormat="1" ht="20.100000000000001" customHeight="1" thickBot="1" x14ac:dyDescent="0.3">
      <c r="A36" s="38"/>
      <c r="B36" s="39"/>
      <c r="C36" s="39"/>
      <c r="D36" s="192"/>
      <c r="E36" s="193"/>
      <c r="F36" s="193"/>
      <c r="G36" s="193"/>
      <c r="H36" s="193"/>
      <c r="I36" s="193"/>
      <c r="J36" s="194"/>
      <c r="K36" s="39"/>
      <c r="L36" s="39"/>
      <c r="M36" s="39"/>
      <c r="N36" s="39"/>
      <c r="O36" s="39"/>
      <c r="P36" s="39"/>
      <c r="Q36" s="39"/>
      <c r="R36" s="38"/>
      <c r="S36" s="39"/>
      <c r="T36" s="39"/>
      <c r="U36" s="39"/>
      <c r="V36" s="39"/>
      <c r="W36" s="39"/>
      <c r="X36" s="39"/>
      <c r="Y36" s="39"/>
      <c r="Z36" s="39"/>
    </row>
    <row r="37" spans="1:26" s="11" customFormat="1" ht="20.100000000000001" customHeight="1" thickBot="1" x14ac:dyDescent="0.3">
      <c r="A37" s="39"/>
      <c r="B37" s="39"/>
      <c r="C37" s="39"/>
      <c r="D37" s="195"/>
      <c r="E37" s="196"/>
      <c r="F37" s="196"/>
      <c r="G37" s="196"/>
      <c r="H37" s="196"/>
      <c r="I37" s="196"/>
      <c r="J37" s="197"/>
      <c r="K37" s="39"/>
      <c r="L37" s="39"/>
      <c r="M37" s="39"/>
      <c r="N37" s="39"/>
      <c r="O37" s="39"/>
      <c r="P37" s="39"/>
      <c r="Q37" s="39"/>
      <c r="R37" s="39"/>
      <c r="S37" s="39"/>
      <c r="T37" s="39"/>
      <c r="U37" s="39"/>
      <c r="V37" s="39"/>
      <c r="W37" s="39"/>
      <c r="X37" s="39"/>
      <c r="Y37" s="39"/>
      <c r="Z37" s="39"/>
    </row>
    <row r="38" spans="1:26" s="12" customFormat="1" ht="29.25" customHeight="1" thickBot="1" x14ac:dyDescent="0.3">
      <c r="A38" s="38" t="s">
        <v>13</v>
      </c>
      <c r="B38" s="39"/>
      <c r="C38" s="39"/>
      <c r="D38" s="38"/>
      <c r="E38" s="39"/>
      <c r="F38" s="39"/>
      <c r="G38" s="39"/>
      <c r="H38" s="39"/>
      <c r="I38" s="39"/>
      <c r="J38" s="39"/>
      <c r="K38" s="39"/>
      <c r="L38" s="39"/>
      <c r="M38" s="39"/>
      <c r="N38" s="39"/>
      <c r="O38" s="39"/>
      <c r="P38" s="39"/>
      <c r="Q38" s="39"/>
      <c r="R38" s="39"/>
      <c r="S38" s="39"/>
      <c r="T38" s="39"/>
      <c r="U38" s="39"/>
      <c r="V38" s="39"/>
      <c r="W38" s="39"/>
      <c r="X38" s="39"/>
      <c r="Y38" s="39"/>
      <c r="Z38" s="39"/>
    </row>
    <row r="39" spans="1:26" ht="29.25" customHeight="1" thickBot="1" x14ac:dyDescent="0.3">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row>
    <row r="40" spans="1:26" ht="25.5" customHeight="1" x14ac:dyDescent="0.25"/>
    <row r="41" spans="1:26" ht="27.75" x14ac:dyDescent="0.25">
      <c r="A41" s="105" t="str">
        <f>A1</f>
        <v xml:space="preserve">              　 桃園市中壢區信義國民小學</v>
      </c>
      <c r="B41" s="105"/>
      <c r="C41" s="105"/>
      <c r="D41" s="105"/>
      <c r="E41" s="105"/>
      <c r="F41" s="105"/>
      <c r="G41" s="105"/>
      <c r="H41" s="105"/>
      <c r="I41" s="105"/>
      <c r="J41" s="105"/>
      <c r="K41" s="105"/>
      <c r="L41" s="105"/>
      <c r="M41" s="105"/>
      <c r="N41" s="105"/>
      <c r="O41" s="105"/>
      <c r="P41" s="105"/>
      <c r="Q41" s="105"/>
      <c r="R41" s="105"/>
      <c r="S41" s="153" t="s">
        <v>50</v>
      </c>
      <c r="T41" s="154"/>
      <c r="U41" s="154"/>
      <c r="V41" s="154"/>
      <c r="W41" s="154"/>
      <c r="X41" s="154"/>
      <c r="Y41" s="154"/>
      <c r="Z41" s="154"/>
    </row>
    <row r="42" spans="1:26" ht="25.5" x14ac:dyDescent="0.25">
      <c r="A42" s="106" t="s">
        <v>28</v>
      </c>
      <c r="B42" s="106"/>
      <c r="C42" s="106"/>
      <c r="D42" s="106"/>
      <c r="E42" s="106"/>
      <c r="F42" s="106"/>
      <c r="G42" s="106"/>
      <c r="H42" s="106"/>
      <c r="I42" s="106"/>
      <c r="J42" s="106"/>
      <c r="K42" s="106"/>
      <c r="L42" s="106"/>
      <c r="M42" s="106"/>
      <c r="N42" s="106"/>
      <c r="O42" s="106"/>
      <c r="P42" s="106"/>
      <c r="Q42" s="106"/>
      <c r="R42" s="106"/>
      <c r="S42" s="154"/>
      <c r="T42" s="154"/>
      <c r="U42" s="154"/>
      <c r="V42" s="154"/>
      <c r="W42" s="154"/>
      <c r="X42" s="154"/>
      <c r="Y42" s="154"/>
      <c r="Z42" s="154"/>
    </row>
    <row r="43" spans="1:26" x14ac:dyDescent="0.25">
      <c r="A43" s="2"/>
      <c r="B43" s="2"/>
      <c r="C43" s="2"/>
      <c r="D43" s="2"/>
      <c r="E43" s="2"/>
      <c r="F43" s="2"/>
      <c r="G43" s="2"/>
      <c r="H43" s="2"/>
      <c r="I43" s="2"/>
      <c r="J43" s="2"/>
      <c r="K43" s="2"/>
      <c r="L43" s="2"/>
      <c r="M43" s="2"/>
      <c r="N43" s="2"/>
      <c r="O43" s="2"/>
      <c r="P43" s="2"/>
      <c r="Q43" s="2"/>
      <c r="R43" s="17"/>
      <c r="S43" s="154"/>
      <c r="T43" s="154"/>
      <c r="U43" s="154"/>
      <c r="V43" s="154"/>
      <c r="W43" s="154"/>
      <c r="X43" s="154"/>
      <c r="Y43" s="154"/>
      <c r="Z43" s="154"/>
    </row>
    <row r="44" spans="1:26" x14ac:dyDescent="0.25">
      <c r="A44" s="156" t="s">
        <v>30</v>
      </c>
      <c r="B44" s="157"/>
      <c r="C44" s="157"/>
      <c r="D44" s="160" t="s">
        <v>31</v>
      </c>
      <c r="E44" s="162"/>
      <c r="F44" s="150"/>
      <c r="G44" s="150"/>
      <c r="H44" s="150"/>
      <c r="I44" s="150"/>
      <c r="J44" s="149" t="s">
        <v>0</v>
      </c>
      <c r="K44" s="149"/>
      <c r="L44" s="149"/>
      <c r="M44" s="149"/>
      <c r="N44" s="149"/>
      <c r="O44" s="149"/>
      <c r="P44" s="149"/>
      <c r="Q44" s="149"/>
      <c r="R44" s="150"/>
      <c r="S44" s="154"/>
      <c r="T44" s="154"/>
      <c r="U44" s="154"/>
      <c r="V44" s="154"/>
      <c r="W44" s="154"/>
      <c r="X44" s="154"/>
      <c r="Y44" s="154"/>
      <c r="Z44" s="154"/>
    </row>
    <row r="45" spans="1:26" x14ac:dyDescent="0.25">
      <c r="A45" s="158"/>
      <c r="B45" s="159"/>
      <c r="C45" s="159"/>
      <c r="D45" s="161"/>
      <c r="E45" s="163"/>
      <c r="F45" s="150"/>
      <c r="G45" s="150"/>
      <c r="H45" s="150"/>
      <c r="I45" s="150"/>
      <c r="J45" s="150"/>
      <c r="K45" s="150"/>
      <c r="L45" s="150"/>
      <c r="M45" s="150"/>
      <c r="N45" s="150"/>
      <c r="O45" s="150"/>
      <c r="P45" s="150"/>
      <c r="Q45" s="150"/>
      <c r="R45" s="150"/>
      <c r="S45" s="154"/>
      <c r="T45" s="154"/>
      <c r="U45" s="154"/>
      <c r="V45" s="154"/>
      <c r="W45" s="154"/>
      <c r="X45" s="154"/>
      <c r="Y45" s="154"/>
      <c r="Z45" s="154"/>
    </row>
    <row r="46" spans="1:26" ht="33.75" customHeight="1" x14ac:dyDescent="0.25">
      <c r="A46" s="164" t="s">
        <v>32</v>
      </c>
      <c r="B46" s="165"/>
      <c r="C46" s="179"/>
      <c r="D46" s="180"/>
      <c r="E46" s="150"/>
      <c r="F46" s="181" t="s">
        <v>11</v>
      </c>
      <c r="G46" s="166"/>
      <c r="H46" s="151" t="str">
        <f>K4</f>
        <v>110 年</v>
      </c>
      <c r="I46" s="152"/>
      <c r="J46" s="4" t="s">
        <v>38</v>
      </c>
      <c r="K46" s="5" t="s">
        <v>29</v>
      </c>
      <c r="L46" s="5" t="s">
        <v>1</v>
      </c>
      <c r="M46" s="5" t="s">
        <v>2</v>
      </c>
      <c r="N46" s="5" t="s">
        <v>3</v>
      </c>
      <c r="O46" s="5" t="s">
        <v>4</v>
      </c>
      <c r="P46" s="5" t="s">
        <v>5</v>
      </c>
      <c r="Q46" s="5" t="s">
        <v>6</v>
      </c>
      <c r="R46" s="5" t="s">
        <v>7</v>
      </c>
      <c r="S46" s="154"/>
      <c r="T46" s="154"/>
      <c r="U46" s="154"/>
      <c r="V46" s="154"/>
      <c r="W46" s="154"/>
      <c r="X46" s="154"/>
      <c r="Y46" s="154"/>
      <c r="Z46" s="154"/>
    </row>
    <row r="47" spans="1:26" ht="33.75" customHeight="1" x14ac:dyDescent="0.25">
      <c r="A47" s="166"/>
      <c r="B47" s="166"/>
      <c r="C47" s="150"/>
      <c r="D47" s="150"/>
      <c r="E47" s="150"/>
      <c r="F47" s="166"/>
      <c r="G47" s="166"/>
      <c r="H47" s="152"/>
      <c r="I47" s="152"/>
      <c r="J47" s="22" t="str">
        <f>IFERROR(IF(N9&gt;=10000000,IF(N9&lt;100000000,"$",MOD(INT(N9/100000000),10)),""),"")</f>
        <v/>
      </c>
      <c r="K47" s="22" t="str">
        <f>IFERROR(IF(N9&gt;=1000000,IF(N9&lt;10000000,"$",MOD(INT(N9/10000000),10)),""),"")</f>
        <v/>
      </c>
      <c r="L47" s="22" t="str">
        <f>IFERROR(IF(N9&gt;=100000,IF(N9&lt;1000000,"$",MOD(INT(N9/1000000),10)),""),"")</f>
        <v/>
      </c>
      <c r="M47" s="22" t="str">
        <f>IFERROR(IF(N9&gt;=10000,IF(N9&lt;100000,"$",MOD(INT(N9/100000),10)),""),"")</f>
        <v/>
      </c>
      <c r="N47" s="22" t="str">
        <f>IFERROR(IF(N9&gt;=1000,IF(N9&lt;10000,"$",MOD(INT(N9/10000),10)),""),"")</f>
        <v/>
      </c>
      <c r="O47" s="22" t="str">
        <f>IFERROR(IF(N9&gt;=100,IF(N9&lt;1000,"$",MOD(INT(N9/1000),10)),""),"")</f>
        <v/>
      </c>
      <c r="P47" s="22" t="str">
        <f>IFERROR(IF(N9&gt;=10,IF(N9&lt;100,"$",MOD(INT(N9/100),10)),""),"")</f>
        <v/>
      </c>
      <c r="Q47" s="22" t="str">
        <f>IFERROR(IF(N9&gt;=0,IF(N9&lt;10,"$",MOD(INT(N9/10),10)),""),"")</f>
        <v/>
      </c>
      <c r="R47" s="22" t="str">
        <f>IFERROR(MOD(N9,10),"")</f>
        <v/>
      </c>
      <c r="S47" s="155"/>
      <c r="T47" s="155"/>
      <c r="U47" s="155"/>
      <c r="V47" s="155"/>
      <c r="W47" s="155"/>
      <c r="X47" s="155"/>
      <c r="Y47" s="155"/>
      <c r="Z47" s="155"/>
    </row>
    <row r="48" spans="1:26" x14ac:dyDescent="0.25">
      <c r="A48" s="167" t="s">
        <v>8</v>
      </c>
      <c r="B48" s="167"/>
      <c r="C48" s="182" t="str">
        <f>IF(H6=0,"",H6)</f>
        <v>預算內經費</v>
      </c>
      <c r="D48" s="183"/>
      <c r="E48" s="183"/>
      <c r="F48" s="183"/>
      <c r="G48" s="183"/>
      <c r="H48" s="183"/>
      <c r="I48" s="184"/>
      <c r="J48" s="169" t="s">
        <v>10</v>
      </c>
      <c r="K48" s="83"/>
      <c r="L48" s="84"/>
      <c r="M48" s="173">
        <f>C12</f>
        <v>0</v>
      </c>
      <c r="N48" s="174"/>
      <c r="O48" s="174"/>
      <c r="P48" s="174"/>
      <c r="Q48" s="174"/>
      <c r="R48" s="174"/>
      <c r="S48" s="174"/>
      <c r="T48" s="174"/>
      <c r="U48" s="174"/>
      <c r="V48" s="174"/>
      <c r="W48" s="174"/>
      <c r="X48" s="174"/>
      <c r="Y48" s="174"/>
      <c r="Z48" s="175"/>
    </row>
    <row r="49" spans="1:26" ht="54" customHeight="1" x14ac:dyDescent="0.25">
      <c r="A49" s="168"/>
      <c r="B49" s="168"/>
      <c r="C49" s="186" t="str">
        <f>IF(H8=0,"",H8)</f>
        <v/>
      </c>
      <c r="D49" s="187"/>
      <c r="E49" s="187"/>
      <c r="F49" s="187"/>
      <c r="G49" s="187"/>
      <c r="H49" s="187"/>
      <c r="I49" s="188"/>
      <c r="J49" s="170"/>
      <c r="K49" s="171"/>
      <c r="L49" s="172"/>
      <c r="M49" s="176"/>
      <c r="N49" s="177"/>
      <c r="O49" s="177"/>
      <c r="P49" s="177"/>
      <c r="Q49" s="177"/>
      <c r="R49" s="177"/>
      <c r="S49" s="177"/>
      <c r="T49" s="177"/>
      <c r="U49" s="177"/>
      <c r="V49" s="177"/>
      <c r="W49" s="177"/>
      <c r="X49" s="177"/>
      <c r="Y49" s="177"/>
      <c r="Z49" s="178"/>
    </row>
    <row r="50" spans="1:26" ht="6.75" customHeight="1" x14ac:dyDescent="0.2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38.25" customHeight="1" x14ac:dyDescent="0.25">
      <c r="A51" s="149" t="s">
        <v>9</v>
      </c>
      <c r="B51" s="150"/>
      <c r="C51" s="150"/>
      <c r="D51" s="150"/>
      <c r="E51" s="150"/>
      <c r="F51" s="149" t="s">
        <v>34</v>
      </c>
      <c r="G51" s="150"/>
      <c r="H51" s="150"/>
      <c r="I51" s="150"/>
      <c r="J51" s="150"/>
      <c r="K51" s="149" t="s">
        <v>35</v>
      </c>
      <c r="L51" s="150"/>
      <c r="M51" s="150"/>
      <c r="N51" s="150"/>
      <c r="O51" s="150"/>
      <c r="P51" s="149" t="s">
        <v>36</v>
      </c>
      <c r="Q51" s="150"/>
      <c r="R51" s="150"/>
      <c r="S51" s="150"/>
      <c r="T51" s="150"/>
      <c r="U51" s="185" t="s">
        <v>37</v>
      </c>
      <c r="V51" s="150"/>
      <c r="W51" s="150"/>
      <c r="X51" s="150"/>
      <c r="Y51" s="150"/>
      <c r="Z51" s="150"/>
    </row>
    <row r="52" spans="1:26" ht="49.5" customHeight="1" x14ac:dyDescent="0.25">
      <c r="A52" s="88" t="s">
        <v>46</v>
      </c>
      <c r="B52" s="89"/>
      <c r="C52" s="89"/>
      <c r="D52" s="89"/>
      <c r="E52" s="90"/>
      <c r="F52" s="88" t="s">
        <v>332</v>
      </c>
      <c r="G52" s="89"/>
      <c r="H52" s="89"/>
      <c r="I52" s="89"/>
      <c r="J52" s="90"/>
      <c r="K52" s="91" t="s">
        <v>40</v>
      </c>
      <c r="L52" s="89"/>
      <c r="M52" s="89"/>
      <c r="N52" s="89"/>
      <c r="O52" s="90"/>
      <c r="P52" s="92"/>
      <c r="Q52" s="93"/>
      <c r="R52" s="93"/>
      <c r="S52" s="93"/>
      <c r="T52" s="94"/>
      <c r="U52" s="82"/>
      <c r="V52" s="83"/>
      <c r="W52" s="83"/>
      <c r="X52" s="83"/>
      <c r="Y52" s="83"/>
      <c r="Z52" s="84"/>
    </row>
    <row r="53" spans="1:26" ht="48.75" customHeight="1" thickBot="1" x14ac:dyDescent="0.3">
      <c r="A53" s="99" t="s">
        <v>42</v>
      </c>
      <c r="B53" s="100"/>
      <c r="C53" s="100"/>
      <c r="D53" s="100"/>
      <c r="E53" s="101"/>
      <c r="F53" s="102" t="s">
        <v>331</v>
      </c>
      <c r="G53" s="103"/>
      <c r="H53" s="103"/>
      <c r="I53" s="103"/>
      <c r="J53" s="104"/>
      <c r="K53" s="102" t="s">
        <v>41</v>
      </c>
      <c r="L53" s="103"/>
      <c r="M53" s="103"/>
      <c r="N53" s="103"/>
      <c r="O53" s="104"/>
      <c r="P53" s="95"/>
      <c r="Q53" s="96"/>
      <c r="R53" s="96"/>
      <c r="S53" s="96"/>
      <c r="T53" s="97"/>
      <c r="U53" s="85"/>
      <c r="V53" s="86"/>
      <c r="W53" s="86"/>
      <c r="X53" s="86"/>
      <c r="Y53" s="86"/>
      <c r="Z53" s="87"/>
    </row>
    <row r="54" spans="1:26" x14ac:dyDescent="0.25">
      <c r="A54" s="80" t="s">
        <v>33</v>
      </c>
      <c r="B54" s="81"/>
      <c r="C54" s="81"/>
      <c r="D54" s="81"/>
      <c r="E54" s="81"/>
      <c r="F54" s="81"/>
      <c r="G54" s="81"/>
      <c r="H54" s="81"/>
      <c r="I54" s="81"/>
      <c r="J54" s="81"/>
      <c r="K54" s="81"/>
      <c r="L54" s="81"/>
      <c r="M54" s="81"/>
      <c r="N54" s="81"/>
      <c r="O54" s="81"/>
      <c r="P54" s="81"/>
      <c r="Q54" s="81"/>
      <c r="R54" s="81"/>
      <c r="S54" s="81"/>
      <c r="T54" s="81"/>
      <c r="U54" s="81"/>
      <c r="V54" s="81"/>
      <c r="W54" s="81"/>
      <c r="X54" s="81"/>
      <c r="Y54" s="81"/>
      <c r="Z54" s="81"/>
    </row>
    <row r="55" spans="1:26" x14ac:dyDescent="0.25">
      <c r="A55" s="98"/>
      <c r="B55" s="98"/>
      <c r="C55" s="98"/>
      <c r="D55" s="98"/>
      <c r="E55" s="98"/>
      <c r="F55" s="98"/>
      <c r="G55" s="98"/>
      <c r="H55" s="98"/>
      <c r="I55" s="98"/>
      <c r="J55" s="98"/>
      <c r="K55" s="98"/>
      <c r="L55" s="98"/>
      <c r="M55" s="98"/>
      <c r="N55" s="98"/>
      <c r="O55" s="98"/>
      <c r="P55" s="98"/>
      <c r="Q55" s="98"/>
      <c r="R55" s="98"/>
      <c r="S55" s="98"/>
      <c r="T55" s="98"/>
      <c r="U55" s="98"/>
      <c r="V55" s="98"/>
      <c r="W55" s="98"/>
      <c r="X55" s="98"/>
      <c r="Y55" s="98"/>
      <c r="Z55" s="98"/>
    </row>
    <row r="56" spans="1:26" x14ac:dyDescent="0.25">
      <c r="A56" s="70" t="s">
        <v>47</v>
      </c>
      <c r="B56" s="70"/>
      <c r="C56" s="70"/>
      <c r="D56" s="70"/>
      <c r="E56" s="70"/>
      <c r="F56" s="70"/>
      <c r="G56" s="70"/>
      <c r="H56" s="70"/>
      <c r="I56" s="70"/>
      <c r="J56" s="70"/>
      <c r="K56" s="70"/>
      <c r="L56" s="70"/>
      <c r="M56" s="70"/>
      <c r="N56" s="70"/>
      <c r="O56" s="70"/>
      <c r="P56" s="70"/>
      <c r="Q56" s="70"/>
      <c r="R56" s="70"/>
      <c r="S56" s="3"/>
      <c r="T56" s="3"/>
      <c r="U56" s="3"/>
      <c r="V56" s="3"/>
      <c r="W56" s="3"/>
      <c r="X56" s="3"/>
      <c r="Y56" s="3"/>
      <c r="Z56" s="3"/>
    </row>
    <row r="57" spans="1:26" x14ac:dyDescent="0.15">
      <c r="A57" s="70"/>
      <c r="B57" s="70"/>
      <c r="C57" s="70"/>
      <c r="D57" s="70"/>
      <c r="E57" s="70"/>
      <c r="F57" s="70"/>
      <c r="G57" s="70"/>
      <c r="H57" s="70"/>
      <c r="I57" s="70"/>
      <c r="J57" s="70"/>
      <c r="K57" s="70"/>
      <c r="L57" s="70"/>
      <c r="M57" s="70"/>
      <c r="N57" s="70"/>
      <c r="O57" s="70"/>
      <c r="P57" s="70"/>
      <c r="Q57" s="70"/>
      <c r="R57" s="70"/>
      <c r="S57" s="6"/>
      <c r="T57" s="71" t="s">
        <v>39</v>
      </c>
      <c r="U57" s="72"/>
      <c r="V57" s="72"/>
      <c r="W57" s="72"/>
      <c r="X57" s="72"/>
      <c r="Y57" s="72"/>
      <c r="Z57" s="73"/>
    </row>
    <row r="58" spans="1:26" x14ac:dyDescent="0.15">
      <c r="A58" s="70"/>
      <c r="B58" s="70"/>
      <c r="C58" s="70"/>
      <c r="D58" s="70"/>
      <c r="E58" s="70"/>
      <c r="F58" s="70"/>
      <c r="G58" s="70"/>
      <c r="H58" s="70"/>
      <c r="I58" s="70"/>
      <c r="J58" s="70"/>
      <c r="K58" s="70"/>
      <c r="L58" s="70"/>
      <c r="M58" s="70"/>
      <c r="N58" s="70"/>
      <c r="O58" s="70"/>
      <c r="P58" s="70"/>
      <c r="Q58" s="70"/>
      <c r="R58" s="70"/>
      <c r="S58" s="6"/>
      <c r="T58" s="74"/>
      <c r="U58" s="75"/>
      <c r="V58" s="75"/>
      <c r="W58" s="75"/>
      <c r="X58" s="75"/>
      <c r="Y58" s="75"/>
      <c r="Z58" s="76"/>
    </row>
    <row r="59" spans="1:26" x14ac:dyDescent="0.15">
      <c r="A59" s="70"/>
      <c r="B59" s="70"/>
      <c r="C59" s="70"/>
      <c r="D59" s="70"/>
      <c r="E59" s="70"/>
      <c r="F59" s="70"/>
      <c r="G59" s="70"/>
      <c r="H59" s="70"/>
      <c r="I59" s="70"/>
      <c r="J59" s="70"/>
      <c r="K59" s="70"/>
      <c r="L59" s="70"/>
      <c r="M59" s="70"/>
      <c r="N59" s="70"/>
      <c r="O59" s="70"/>
      <c r="P59" s="70"/>
      <c r="Q59" s="70"/>
      <c r="R59" s="70"/>
      <c r="S59" s="6"/>
      <c r="T59" s="74"/>
      <c r="U59" s="75"/>
      <c r="V59" s="75"/>
      <c r="W59" s="75"/>
      <c r="X59" s="75"/>
      <c r="Y59" s="75"/>
      <c r="Z59" s="76"/>
    </row>
    <row r="60" spans="1:26" x14ac:dyDescent="0.25">
      <c r="A60" s="70"/>
      <c r="B60" s="70"/>
      <c r="C60" s="70"/>
      <c r="D60" s="70"/>
      <c r="E60" s="70"/>
      <c r="F60" s="70"/>
      <c r="G60" s="70"/>
      <c r="H60" s="70"/>
      <c r="I60" s="70"/>
      <c r="J60" s="70"/>
      <c r="K60" s="70"/>
      <c r="L60" s="70"/>
      <c r="M60" s="70"/>
      <c r="N60" s="70"/>
      <c r="O60" s="70"/>
      <c r="P60" s="70"/>
      <c r="Q60" s="70"/>
      <c r="R60" s="70"/>
      <c r="S60" s="3"/>
      <c r="T60" s="74"/>
      <c r="U60" s="75"/>
      <c r="V60" s="75"/>
      <c r="W60" s="75"/>
      <c r="X60" s="75"/>
      <c r="Y60" s="75"/>
      <c r="Z60" s="76"/>
    </row>
    <row r="61" spans="1:26" x14ac:dyDescent="0.25">
      <c r="A61" s="70"/>
      <c r="B61" s="70"/>
      <c r="C61" s="70"/>
      <c r="D61" s="70"/>
      <c r="E61" s="70"/>
      <c r="F61" s="70"/>
      <c r="G61" s="70"/>
      <c r="H61" s="70"/>
      <c r="I61" s="70"/>
      <c r="J61" s="70"/>
      <c r="K61" s="70"/>
      <c r="L61" s="70"/>
      <c r="M61" s="70"/>
      <c r="N61" s="70"/>
      <c r="O61" s="70"/>
      <c r="P61" s="70"/>
      <c r="Q61" s="70"/>
      <c r="R61" s="70"/>
      <c r="S61" s="3"/>
      <c r="T61" s="74"/>
      <c r="U61" s="75"/>
      <c r="V61" s="75"/>
      <c r="W61" s="75"/>
      <c r="X61" s="75"/>
      <c r="Y61" s="75"/>
      <c r="Z61" s="76"/>
    </row>
    <row r="62" spans="1:26" x14ac:dyDescent="0.25">
      <c r="A62" s="70"/>
      <c r="B62" s="70"/>
      <c r="C62" s="70"/>
      <c r="D62" s="70"/>
      <c r="E62" s="70"/>
      <c r="F62" s="70"/>
      <c r="G62" s="70"/>
      <c r="H62" s="70"/>
      <c r="I62" s="70"/>
      <c r="J62" s="70"/>
      <c r="K62" s="70"/>
      <c r="L62" s="70"/>
      <c r="M62" s="70"/>
      <c r="N62" s="70"/>
      <c r="O62" s="70"/>
      <c r="P62" s="70"/>
      <c r="Q62" s="70"/>
      <c r="R62" s="70"/>
      <c r="S62" s="3"/>
      <c r="T62" s="74"/>
      <c r="U62" s="75"/>
      <c r="V62" s="75"/>
      <c r="W62" s="75"/>
      <c r="X62" s="75"/>
      <c r="Y62" s="75"/>
      <c r="Z62" s="76"/>
    </row>
    <row r="63" spans="1:26" x14ac:dyDescent="0.25">
      <c r="A63" s="70"/>
      <c r="B63" s="70"/>
      <c r="C63" s="70"/>
      <c r="D63" s="70"/>
      <c r="E63" s="70"/>
      <c r="F63" s="70"/>
      <c r="G63" s="70"/>
      <c r="H63" s="70"/>
      <c r="I63" s="70"/>
      <c r="J63" s="70"/>
      <c r="K63" s="70"/>
      <c r="L63" s="70"/>
      <c r="M63" s="70"/>
      <c r="N63" s="70"/>
      <c r="O63" s="70"/>
      <c r="P63" s="70"/>
      <c r="Q63" s="70"/>
      <c r="R63" s="70"/>
      <c r="S63" s="3"/>
      <c r="T63" s="74"/>
      <c r="U63" s="75"/>
      <c r="V63" s="75"/>
      <c r="W63" s="75"/>
      <c r="X63" s="75"/>
      <c r="Y63" s="75"/>
      <c r="Z63" s="76"/>
    </row>
    <row r="64" spans="1:26" x14ac:dyDescent="0.25">
      <c r="A64" s="70"/>
      <c r="B64" s="70"/>
      <c r="C64" s="70"/>
      <c r="D64" s="70"/>
      <c r="E64" s="70"/>
      <c r="F64" s="70"/>
      <c r="G64" s="70"/>
      <c r="H64" s="70"/>
      <c r="I64" s="70"/>
      <c r="J64" s="70"/>
      <c r="K64" s="70"/>
      <c r="L64" s="70"/>
      <c r="M64" s="70"/>
      <c r="N64" s="70"/>
      <c r="O64" s="70"/>
      <c r="P64" s="70"/>
      <c r="Q64" s="70"/>
      <c r="R64" s="70"/>
      <c r="S64" s="3"/>
      <c r="T64" s="74"/>
      <c r="U64" s="75"/>
      <c r="V64" s="75"/>
      <c r="W64" s="75"/>
      <c r="X64" s="75"/>
      <c r="Y64" s="75"/>
      <c r="Z64" s="76"/>
    </row>
    <row r="65" spans="1:26" x14ac:dyDescent="0.25">
      <c r="A65" s="70"/>
      <c r="B65" s="70"/>
      <c r="C65" s="70"/>
      <c r="D65" s="70"/>
      <c r="E65" s="70"/>
      <c r="F65" s="70"/>
      <c r="G65" s="70"/>
      <c r="H65" s="70"/>
      <c r="I65" s="70"/>
      <c r="J65" s="70"/>
      <c r="K65" s="70"/>
      <c r="L65" s="70"/>
      <c r="M65" s="70"/>
      <c r="N65" s="70"/>
      <c r="O65" s="70"/>
      <c r="P65" s="70"/>
      <c r="Q65" s="70"/>
      <c r="R65" s="70"/>
      <c r="S65" s="3"/>
      <c r="T65" s="74"/>
      <c r="U65" s="75"/>
      <c r="V65" s="75"/>
      <c r="W65" s="75"/>
      <c r="X65" s="75"/>
      <c r="Y65" s="75"/>
      <c r="Z65" s="76"/>
    </row>
    <row r="66" spans="1:26" x14ac:dyDescent="0.25">
      <c r="A66" s="70"/>
      <c r="B66" s="70"/>
      <c r="C66" s="70"/>
      <c r="D66" s="70"/>
      <c r="E66" s="70"/>
      <c r="F66" s="70"/>
      <c r="G66" s="70"/>
      <c r="H66" s="70"/>
      <c r="I66" s="70"/>
      <c r="J66" s="70"/>
      <c r="K66" s="70"/>
      <c r="L66" s="70"/>
      <c r="M66" s="70"/>
      <c r="N66" s="70"/>
      <c r="O66" s="70"/>
      <c r="P66" s="70"/>
      <c r="Q66" s="70"/>
      <c r="R66" s="70"/>
      <c r="S66" s="3"/>
      <c r="T66" s="74"/>
      <c r="U66" s="75"/>
      <c r="V66" s="75"/>
      <c r="W66" s="75"/>
      <c r="X66" s="75"/>
      <c r="Y66" s="75"/>
      <c r="Z66" s="76"/>
    </row>
    <row r="67" spans="1:26" x14ac:dyDescent="0.25">
      <c r="A67" s="70"/>
      <c r="B67" s="70"/>
      <c r="C67" s="70"/>
      <c r="D67" s="70"/>
      <c r="E67" s="70"/>
      <c r="F67" s="70"/>
      <c r="G67" s="70"/>
      <c r="H67" s="70"/>
      <c r="I67" s="70"/>
      <c r="J67" s="70"/>
      <c r="K67" s="70"/>
      <c r="L67" s="70"/>
      <c r="M67" s="70"/>
      <c r="N67" s="70"/>
      <c r="O67" s="70"/>
      <c r="P67" s="70"/>
      <c r="Q67" s="70"/>
      <c r="R67" s="70"/>
      <c r="S67" s="3"/>
      <c r="T67" s="74"/>
      <c r="U67" s="75"/>
      <c r="V67" s="75"/>
      <c r="W67" s="75"/>
      <c r="X67" s="75"/>
      <c r="Y67" s="75"/>
      <c r="Z67" s="76"/>
    </row>
    <row r="68" spans="1:26" x14ac:dyDescent="0.25">
      <c r="A68" s="70"/>
      <c r="B68" s="70"/>
      <c r="C68" s="70"/>
      <c r="D68" s="70"/>
      <c r="E68" s="70"/>
      <c r="F68" s="70"/>
      <c r="G68" s="70"/>
      <c r="H68" s="70"/>
      <c r="I68" s="70"/>
      <c r="J68" s="70"/>
      <c r="K68" s="70"/>
      <c r="L68" s="70"/>
      <c r="M68" s="70"/>
      <c r="N68" s="70"/>
      <c r="O68" s="70"/>
      <c r="P68" s="70"/>
      <c r="Q68" s="70"/>
      <c r="R68" s="70"/>
      <c r="S68" s="3"/>
      <c r="T68" s="74"/>
      <c r="U68" s="75"/>
      <c r="V68" s="75"/>
      <c r="W68" s="75"/>
      <c r="X68" s="75"/>
      <c r="Y68" s="75"/>
      <c r="Z68" s="76"/>
    </row>
    <row r="69" spans="1:26" x14ac:dyDescent="0.25">
      <c r="A69" s="70"/>
      <c r="B69" s="70"/>
      <c r="C69" s="70"/>
      <c r="D69" s="70"/>
      <c r="E69" s="70"/>
      <c r="F69" s="70"/>
      <c r="G69" s="70"/>
      <c r="H69" s="70"/>
      <c r="I69" s="70"/>
      <c r="J69" s="70"/>
      <c r="K69" s="70"/>
      <c r="L69" s="70"/>
      <c r="M69" s="70"/>
      <c r="N69" s="70"/>
      <c r="O69" s="70"/>
      <c r="P69" s="70"/>
      <c r="Q69" s="70"/>
      <c r="R69" s="70"/>
      <c r="S69" s="3"/>
      <c r="T69" s="74"/>
      <c r="U69" s="75"/>
      <c r="V69" s="75"/>
      <c r="W69" s="75"/>
      <c r="X69" s="75"/>
      <c r="Y69" s="75"/>
      <c r="Z69" s="76"/>
    </row>
    <row r="70" spans="1:26" x14ac:dyDescent="0.25">
      <c r="A70" s="70"/>
      <c r="B70" s="70"/>
      <c r="C70" s="70"/>
      <c r="D70" s="70"/>
      <c r="E70" s="70"/>
      <c r="F70" s="70"/>
      <c r="G70" s="70"/>
      <c r="H70" s="70"/>
      <c r="I70" s="70"/>
      <c r="J70" s="70"/>
      <c r="K70" s="70"/>
      <c r="L70" s="70"/>
      <c r="M70" s="70"/>
      <c r="N70" s="70"/>
      <c r="O70" s="70"/>
      <c r="P70" s="70"/>
      <c r="Q70" s="70"/>
      <c r="R70" s="70"/>
      <c r="S70" s="3"/>
      <c r="T70" s="74"/>
      <c r="U70" s="75"/>
      <c r="V70" s="75"/>
      <c r="W70" s="75"/>
      <c r="X70" s="75"/>
      <c r="Y70" s="75"/>
      <c r="Z70" s="76"/>
    </row>
    <row r="71" spans="1:26" x14ac:dyDescent="0.25">
      <c r="A71" s="70"/>
      <c r="B71" s="70"/>
      <c r="C71" s="70"/>
      <c r="D71" s="70"/>
      <c r="E71" s="70"/>
      <c r="F71" s="70"/>
      <c r="G71" s="70"/>
      <c r="H71" s="70"/>
      <c r="I71" s="70"/>
      <c r="J71" s="70"/>
      <c r="K71" s="70"/>
      <c r="L71" s="70"/>
      <c r="M71" s="70"/>
      <c r="N71" s="70"/>
      <c r="O71" s="70"/>
      <c r="P71" s="70"/>
      <c r="Q71" s="70"/>
      <c r="R71" s="70"/>
      <c r="S71" s="3"/>
      <c r="T71" s="77"/>
      <c r="U71" s="78"/>
      <c r="V71" s="78"/>
      <c r="W71" s="78"/>
      <c r="X71" s="78"/>
      <c r="Y71" s="78"/>
      <c r="Z71" s="79"/>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255" spans="28:28" x14ac:dyDescent="0.25">
      <c r="AB255" s="21"/>
    </row>
    <row r="256" spans="28:28" x14ac:dyDescent="0.25">
      <c r="AB256" s="21"/>
    </row>
    <row r="257" spans="28:28" x14ac:dyDescent="0.25">
      <c r="AB257" s="21"/>
    </row>
    <row r="258" spans="28:28" x14ac:dyDescent="0.25">
      <c r="AB258" s="21"/>
    </row>
    <row r="259" spans="28:28" x14ac:dyDescent="0.25">
      <c r="AB259" s="21"/>
    </row>
    <row r="260" spans="28:28" x14ac:dyDescent="0.25">
      <c r="AB260" s="21"/>
    </row>
    <row r="261" spans="28:28" x14ac:dyDescent="0.25">
      <c r="AB261" s="21"/>
    </row>
    <row r="262" spans="28:28" x14ac:dyDescent="0.25">
      <c r="AB262" s="21"/>
    </row>
    <row r="263" spans="28:28" x14ac:dyDescent="0.25">
      <c r="AB263" s="21"/>
    </row>
    <row r="264" spans="28:28" x14ac:dyDescent="0.25">
      <c r="AB264" s="21"/>
    </row>
    <row r="265" spans="28:28" x14ac:dyDescent="0.25">
      <c r="AB265" s="21"/>
    </row>
    <row r="266" spans="28:28" x14ac:dyDescent="0.25">
      <c r="AB266" s="21"/>
    </row>
    <row r="267" spans="28:28" x14ac:dyDescent="0.25">
      <c r="AB267" s="21"/>
    </row>
    <row r="268" spans="28:28" x14ac:dyDescent="0.25">
      <c r="AB268" s="21"/>
    </row>
    <row r="269" spans="28:28" x14ac:dyDescent="0.25">
      <c r="AB269" s="21"/>
    </row>
    <row r="270" spans="28:28" x14ac:dyDescent="0.25">
      <c r="AB270" s="21"/>
    </row>
    <row r="271" spans="28:28" x14ac:dyDescent="0.25">
      <c r="AB271" s="21"/>
    </row>
    <row r="272" spans="28:28" x14ac:dyDescent="0.25">
      <c r="AB272" s="21"/>
    </row>
    <row r="273" spans="28:28" x14ac:dyDescent="0.25">
      <c r="AB273" s="21"/>
    </row>
    <row r="274" spans="28:28" x14ac:dyDescent="0.25">
      <c r="AB274" s="21"/>
    </row>
    <row r="275" spans="28:28" x14ac:dyDescent="0.25">
      <c r="AB275" s="21"/>
    </row>
    <row r="276" spans="28:28" x14ac:dyDescent="0.25">
      <c r="AB276" s="21"/>
    </row>
    <row r="277" spans="28:28" x14ac:dyDescent="0.25">
      <c r="AB277" s="21"/>
    </row>
    <row r="278" spans="28:28" x14ac:dyDescent="0.25">
      <c r="AB278" s="21"/>
    </row>
    <row r="279" spans="28:28" x14ac:dyDescent="0.25">
      <c r="AB279" s="21"/>
    </row>
    <row r="280" spans="28:28" x14ac:dyDescent="0.25">
      <c r="AB280" s="21"/>
    </row>
    <row r="281" spans="28:28" x14ac:dyDescent="0.25">
      <c r="AB281" s="21"/>
    </row>
    <row r="282" spans="28:28" x14ac:dyDescent="0.25">
      <c r="AB282" s="21"/>
    </row>
    <row r="283" spans="28:28" x14ac:dyDescent="0.25">
      <c r="AB283" s="21"/>
    </row>
    <row r="284" spans="28:28" x14ac:dyDescent="0.25">
      <c r="AB284" s="21"/>
    </row>
  </sheetData>
  <mergeCells count="138">
    <mergeCell ref="K51:O51"/>
    <mergeCell ref="U51:Z51"/>
    <mergeCell ref="A51:E51"/>
    <mergeCell ref="C49:I49"/>
    <mergeCell ref="D35:J37"/>
    <mergeCell ref="A38:C39"/>
    <mergeCell ref="C15:H15"/>
    <mergeCell ref="I15:N15"/>
    <mergeCell ref="I16:N16"/>
    <mergeCell ref="I17:N17"/>
    <mergeCell ref="K34:Q34"/>
    <mergeCell ref="K35:Q39"/>
    <mergeCell ref="A19:B33"/>
    <mergeCell ref="C19:I20"/>
    <mergeCell ref="C33:I33"/>
    <mergeCell ref="J33:K33"/>
    <mergeCell ref="J31:K31"/>
    <mergeCell ref="J32:K32"/>
    <mergeCell ref="L24:M24"/>
    <mergeCell ref="L27:M27"/>
    <mergeCell ref="L29:M29"/>
    <mergeCell ref="L23:M23"/>
    <mergeCell ref="L26:M26"/>
    <mergeCell ref="L33:M33"/>
    <mergeCell ref="M4:N4"/>
    <mergeCell ref="O4:P4"/>
    <mergeCell ref="A35:C37"/>
    <mergeCell ref="P51:T51"/>
    <mergeCell ref="H46:I47"/>
    <mergeCell ref="A41:R41"/>
    <mergeCell ref="S41:Z47"/>
    <mergeCell ref="A42:R42"/>
    <mergeCell ref="A44:C45"/>
    <mergeCell ref="D44:D45"/>
    <mergeCell ref="E44:I45"/>
    <mergeCell ref="J44:R45"/>
    <mergeCell ref="A46:B47"/>
    <mergeCell ref="A48:B49"/>
    <mergeCell ref="J48:L49"/>
    <mergeCell ref="M48:Z49"/>
    <mergeCell ref="C46:E47"/>
    <mergeCell ref="F46:G47"/>
    <mergeCell ref="C48:I48"/>
    <mergeCell ref="F51:J51"/>
    <mergeCell ref="J23:K23"/>
    <mergeCell ref="J27:K27"/>
    <mergeCell ref="J25:K25"/>
    <mergeCell ref="J24:K24"/>
    <mergeCell ref="A1:R1"/>
    <mergeCell ref="A2:R2"/>
    <mergeCell ref="N9:S11"/>
    <mergeCell ref="C12:Z14"/>
    <mergeCell ref="W6:Z7"/>
    <mergeCell ref="W8:Z9"/>
    <mergeCell ref="W10:Z11"/>
    <mergeCell ref="T10:V11"/>
    <mergeCell ref="A15:B18"/>
    <mergeCell ref="O15:Z15"/>
    <mergeCell ref="O17:Z17"/>
    <mergeCell ref="O16:Z16"/>
    <mergeCell ref="H6:M7"/>
    <mergeCell ref="H8:M11"/>
    <mergeCell ref="N6:S8"/>
    <mergeCell ref="T6:V7"/>
    <mergeCell ref="E4:G4"/>
    <mergeCell ref="V4:Y4"/>
    <mergeCell ref="A4:D4"/>
    <mergeCell ref="C6:G11"/>
    <mergeCell ref="A6:B9"/>
    <mergeCell ref="A10:B11"/>
    <mergeCell ref="H4:J4"/>
    <mergeCell ref="K4:L4"/>
    <mergeCell ref="A56:R71"/>
    <mergeCell ref="T57:Z71"/>
    <mergeCell ref="A54:Z54"/>
    <mergeCell ref="U52:Z53"/>
    <mergeCell ref="A52:E52"/>
    <mergeCell ref="F52:J52"/>
    <mergeCell ref="K52:O52"/>
    <mergeCell ref="P52:T53"/>
    <mergeCell ref="A55:Z55"/>
    <mergeCell ref="A53:E53"/>
    <mergeCell ref="F53:J53"/>
    <mergeCell ref="K53:O53"/>
    <mergeCell ref="J28:K28"/>
    <mergeCell ref="J21:K21"/>
    <mergeCell ref="J22:K22"/>
    <mergeCell ref="L22:M22"/>
    <mergeCell ref="A12:B14"/>
    <mergeCell ref="L19:M20"/>
    <mergeCell ref="A34:J34"/>
    <mergeCell ref="D38:J39"/>
    <mergeCell ref="J19:K20"/>
    <mergeCell ref="J26:K26"/>
    <mergeCell ref="C16:H16"/>
    <mergeCell ref="C17:H17"/>
    <mergeCell ref="C18:H18"/>
    <mergeCell ref="J30:K30"/>
    <mergeCell ref="O18:Z18"/>
    <mergeCell ref="N30:Q30"/>
    <mergeCell ref="L28:M28"/>
    <mergeCell ref="N32:Q32"/>
    <mergeCell ref="N33:Q33"/>
    <mergeCell ref="N21:Q21"/>
    <mergeCell ref="N24:Q24"/>
    <mergeCell ref="L31:M31"/>
    <mergeCell ref="L30:M30"/>
    <mergeCell ref="N28:Q28"/>
    <mergeCell ref="R21:Z33"/>
    <mergeCell ref="N26:Q26"/>
    <mergeCell ref="N29:Q29"/>
    <mergeCell ref="R19:Z20"/>
    <mergeCell ref="N23:Q23"/>
    <mergeCell ref="N27:Q27"/>
    <mergeCell ref="R34:Z34"/>
    <mergeCell ref="R35:Z39"/>
    <mergeCell ref="J29:K29"/>
    <mergeCell ref="T8:V9"/>
    <mergeCell ref="L32:M32"/>
    <mergeCell ref="C28:I28"/>
    <mergeCell ref="C29:I29"/>
    <mergeCell ref="C30:I30"/>
    <mergeCell ref="C31:I31"/>
    <mergeCell ref="C32:I32"/>
    <mergeCell ref="C21:I21"/>
    <mergeCell ref="C22:I22"/>
    <mergeCell ref="C23:I23"/>
    <mergeCell ref="C24:I24"/>
    <mergeCell ref="C25:I25"/>
    <mergeCell ref="C26:I26"/>
    <mergeCell ref="C27:I27"/>
    <mergeCell ref="I18:N18"/>
    <mergeCell ref="N19:Q20"/>
    <mergeCell ref="L25:M25"/>
    <mergeCell ref="N25:Q25"/>
    <mergeCell ref="N22:Q22"/>
    <mergeCell ref="L21:M21"/>
    <mergeCell ref="N31:Q31"/>
  </mergeCells>
  <phoneticPr fontId="2" type="noConversion"/>
  <dataValidations count="1">
    <dataValidation type="list" allowBlank="1" showInputMessage="1" showErrorMessage="1" sqref="H8:M11">
      <formula1>INDIRECT($H$6)</formula1>
    </dataValidation>
  </dataValidations>
  <printOptions horizontalCentered="1"/>
  <pageMargins left="0.23622047244094491" right="0.23622047244094491" top="0.78740157480314965" bottom="0.27559055118110237" header="0.19685039370078741" footer="0.19685039370078741"/>
  <pageSetup paperSize="9" scale="90" orientation="portrait" blackAndWhite="1" horizontalDpi="300" verticalDpi="300" r:id="rId1"/>
  <headerFooter alignWithMargins="0"/>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預算科目!$A$1:$G$1</xm:f>
          </x14:formula1>
          <xm:sqref>H6:M7</xm:sqref>
        </x14:dataValidation>
        <x14:dataValidation type="list" allowBlank="1" showInputMessage="1" showErrorMessage="1">
          <x14:formula1>
            <xm:f>預算科目!$A$1:$E$1</xm:f>
          </x14:formula1>
          <xm:sqref>H6:M7</xm:sqref>
        </x14:dataValidation>
        <x14:dataValidation type="list" allowBlank="1" showInputMessage="1" showErrorMessage="1">
          <x14:formula1>
            <xm:f>預算科目!$A$1:$D$1</xm:f>
          </x14:formula1>
          <xm:sqref>H6:M7</xm:sqref>
        </x14:dataValidation>
        <x14:dataValidation type="list" allowBlank="1" showInputMessage="1" showErrorMessage="1">
          <x14:formula1>
            <xm:f>預算科目!$A$1:$C$1</xm:f>
          </x14:formula1>
          <xm:sqref>H6:M7</xm:sqref>
        </x14:dataValidation>
        <x14:dataValidation type="list" allowBlank="1" showInputMessage="1" showErrorMessage="1">
          <x14:formula1>
            <xm:f>預算科目!#REF!</xm:f>
          </x14:formula1>
          <xm:sqref>E4:G4</xm:sqref>
        </x14:dataValidation>
        <x14:dataValidation type="list" allowBlank="1" showInputMessage="1" showErrorMessage="1">
          <x14:formula1>
            <xm:f>預算科目!$A1:D1</xm:f>
          </x14:formula1>
          <xm:sqref>H6:M7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8"/>
  <sheetViews>
    <sheetView zoomScale="80" zoomScaleNormal="80" workbookViewId="0">
      <selection activeCell="A9" sqref="A9"/>
    </sheetView>
  </sheetViews>
  <sheetFormatPr defaultRowHeight="16.5" x14ac:dyDescent="0.25"/>
  <cols>
    <col min="1" max="1" width="34.875" customWidth="1"/>
    <col min="2" max="2" width="43.125" customWidth="1"/>
    <col min="3" max="3" width="40.5" customWidth="1"/>
    <col min="4" max="4" width="38.625" customWidth="1"/>
    <col min="5" max="5" width="38.5" customWidth="1"/>
    <col min="6" max="6" width="12.75" customWidth="1"/>
  </cols>
  <sheetData>
    <row r="1" spans="1:6" ht="19.5" x14ac:dyDescent="0.25">
      <c r="A1" s="34" t="s">
        <v>48</v>
      </c>
      <c r="B1" s="34" t="s">
        <v>337</v>
      </c>
      <c r="C1" s="35" t="s">
        <v>313</v>
      </c>
      <c r="D1" s="35" t="s">
        <v>314</v>
      </c>
      <c r="E1" s="35" t="s">
        <v>324</v>
      </c>
      <c r="F1" s="35" t="s">
        <v>342</v>
      </c>
    </row>
    <row r="2" spans="1:6" ht="33" x14ac:dyDescent="0.25">
      <c r="A2" s="25" t="s">
        <v>52</v>
      </c>
      <c r="B2" s="30" t="s">
        <v>106</v>
      </c>
      <c r="C2" s="31" t="s">
        <v>291</v>
      </c>
      <c r="D2" s="31" t="s">
        <v>302</v>
      </c>
      <c r="E2" s="31" t="s">
        <v>325</v>
      </c>
    </row>
    <row r="3" spans="1:6" ht="49.5" x14ac:dyDescent="0.25">
      <c r="A3" s="25" t="s">
        <v>53</v>
      </c>
      <c r="B3" s="30" t="s">
        <v>107</v>
      </c>
      <c r="C3" s="31" t="s">
        <v>292</v>
      </c>
      <c r="D3" s="31" t="s">
        <v>303</v>
      </c>
    </row>
    <row r="4" spans="1:6" ht="33" x14ac:dyDescent="0.25">
      <c r="A4" s="25" t="s">
        <v>54</v>
      </c>
      <c r="B4" s="30" t="s">
        <v>108</v>
      </c>
      <c r="C4" s="31" t="s">
        <v>293</v>
      </c>
      <c r="D4" s="31" t="s">
        <v>304</v>
      </c>
    </row>
    <row r="5" spans="1:6" ht="33" x14ac:dyDescent="0.25">
      <c r="A5" s="25" t="s">
        <v>55</v>
      </c>
      <c r="B5" s="30" t="s">
        <v>109</v>
      </c>
      <c r="C5" s="31" t="s">
        <v>294</v>
      </c>
      <c r="D5" s="31" t="s">
        <v>305</v>
      </c>
    </row>
    <row r="6" spans="1:6" ht="33" x14ac:dyDescent="0.25">
      <c r="A6" s="25" t="s">
        <v>56</v>
      </c>
      <c r="B6" s="30" t="s">
        <v>110</v>
      </c>
      <c r="C6" s="31" t="s">
        <v>295</v>
      </c>
      <c r="D6" s="31" t="s">
        <v>306</v>
      </c>
    </row>
    <row r="7" spans="1:6" ht="33" x14ac:dyDescent="0.25">
      <c r="A7" s="25" t="s">
        <v>57</v>
      </c>
      <c r="B7" s="30" t="s">
        <v>112</v>
      </c>
      <c r="C7" s="31" t="s">
        <v>296</v>
      </c>
      <c r="D7" s="31" t="s">
        <v>307</v>
      </c>
    </row>
    <row r="8" spans="1:6" ht="33" x14ac:dyDescent="0.25">
      <c r="A8" s="25" t="s">
        <v>58</v>
      </c>
      <c r="B8" s="30" t="s">
        <v>152</v>
      </c>
      <c r="C8" s="31" t="s">
        <v>297</v>
      </c>
      <c r="D8" s="31" t="s">
        <v>308</v>
      </c>
    </row>
    <row r="9" spans="1:6" ht="33" x14ac:dyDescent="0.25">
      <c r="A9" s="25" t="s">
        <v>355</v>
      </c>
      <c r="B9" s="30" t="s">
        <v>113</v>
      </c>
      <c r="C9" s="31" t="s">
        <v>298</v>
      </c>
      <c r="D9" s="31" t="s">
        <v>309</v>
      </c>
    </row>
    <row r="10" spans="1:6" ht="33" x14ac:dyDescent="0.25">
      <c r="A10" s="25" t="s">
        <v>354</v>
      </c>
      <c r="B10" s="30" t="s">
        <v>114</v>
      </c>
      <c r="C10" s="31" t="s">
        <v>299</v>
      </c>
      <c r="D10" s="31" t="s">
        <v>310</v>
      </c>
    </row>
    <row r="11" spans="1:6" ht="33" x14ac:dyDescent="0.25">
      <c r="A11" s="25" t="s">
        <v>59</v>
      </c>
      <c r="B11" s="30" t="s">
        <v>116</v>
      </c>
      <c r="C11" s="31" t="s">
        <v>300</v>
      </c>
      <c r="D11" s="31" t="s">
        <v>311</v>
      </c>
    </row>
    <row r="12" spans="1:6" ht="33" x14ac:dyDescent="0.25">
      <c r="A12" s="25" t="s">
        <v>60</v>
      </c>
      <c r="B12" s="30" t="s">
        <v>115</v>
      </c>
      <c r="C12" s="31" t="s">
        <v>301</v>
      </c>
    </row>
    <row r="13" spans="1:6" ht="33" x14ac:dyDescent="0.25">
      <c r="A13" s="25" t="s">
        <v>61</v>
      </c>
      <c r="B13" s="30" t="s">
        <v>117</v>
      </c>
      <c r="C13" s="31" t="s">
        <v>321</v>
      </c>
    </row>
    <row r="14" spans="1:6" ht="33" x14ac:dyDescent="0.25">
      <c r="A14" s="25" t="s">
        <v>62</v>
      </c>
      <c r="B14" s="30"/>
      <c r="C14" s="31" t="s">
        <v>322</v>
      </c>
    </row>
    <row r="15" spans="1:6" ht="33" x14ac:dyDescent="0.25">
      <c r="A15" s="25"/>
      <c r="B15" s="30" t="s">
        <v>118</v>
      </c>
      <c r="C15" s="31" t="s">
        <v>340</v>
      </c>
    </row>
    <row r="16" spans="1:6" ht="49.5" x14ac:dyDescent="0.25">
      <c r="A16" s="26" t="s">
        <v>63</v>
      </c>
      <c r="B16" s="30" t="s">
        <v>111</v>
      </c>
      <c r="C16" s="31" t="s">
        <v>341</v>
      </c>
    </row>
    <row r="17" spans="1:3" ht="33" x14ac:dyDescent="0.25">
      <c r="A17" s="26" t="s">
        <v>64</v>
      </c>
      <c r="B17" s="30" t="s">
        <v>119</v>
      </c>
      <c r="C17" s="31" t="s">
        <v>348</v>
      </c>
    </row>
    <row r="18" spans="1:3" x14ac:dyDescent="0.25">
      <c r="A18" s="26" t="s">
        <v>65</v>
      </c>
      <c r="B18" s="30" t="s">
        <v>120</v>
      </c>
    </row>
    <row r="19" spans="1:3" x14ac:dyDescent="0.25">
      <c r="A19" s="26" t="s">
        <v>66</v>
      </c>
      <c r="B19" s="30" t="s">
        <v>121</v>
      </c>
    </row>
    <row r="20" spans="1:3" x14ac:dyDescent="0.25">
      <c r="A20" s="26" t="s">
        <v>345</v>
      </c>
      <c r="B20" s="30" t="s">
        <v>122</v>
      </c>
    </row>
    <row r="21" spans="1:3" x14ac:dyDescent="0.25">
      <c r="A21" s="26" t="s">
        <v>67</v>
      </c>
      <c r="B21" s="30" t="s">
        <v>153</v>
      </c>
    </row>
    <row r="22" spans="1:3" x14ac:dyDescent="0.25">
      <c r="A22" s="26" t="s">
        <v>68</v>
      </c>
      <c r="B22" s="30" t="s">
        <v>154</v>
      </c>
    </row>
    <row r="23" spans="1:3" x14ac:dyDescent="0.25">
      <c r="A23" s="26" t="s">
        <v>69</v>
      </c>
      <c r="B23" s="30" t="s">
        <v>123</v>
      </c>
    </row>
    <row r="24" spans="1:3" x14ac:dyDescent="0.25">
      <c r="A24" s="26" t="s">
        <v>70</v>
      </c>
      <c r="B24" s="30" t="s">
        <v>124</v>
      </c>
    </row>
    <row r="25" spans="1:3" ht="19.5" x14ac:dyDescent="0.25">
      <c r="A25" s="26" t="s">
        <v>71</v>
      </c>
      <c r="B25" s="30" t="s">
        <v>125</v>
      </c>
      <c r="C25" s="10"/>
    </row>
    <row r="26" spans="1:3" ht="19.5" x14ac:dyDescent="0.25">
      <c r="A26" s="26" t="s">
        <v>72</v>
      </c>
      <c r="B26" s="30" t="s">
        <v>126</v>
      </c>
      <c r="C26" s="10"/>
    </row>
    <row r="27" spans="1:3" ht="19.5" x14ac:dyDescent="0.25">
      <c r="A27" s="26" t="s">
        <v>73</v>
      </c>
      <c r="B27" s="30" t="s">
        <v>127</v>
      </c>
      <c r="C27" s="10"/>
    </row>
    <row r="28" spans="1:3" ht="19.5" x14ac:dyDescent="0.25">
      <c r="A28" s="26" t="s">
        <v>51</v>
      </c>
      <c r="B28" s="30" t="s">
        <v>128</v>
      </c>
      <c r="C28" s="10"/>
    </row>
    <row r="29" spans="1:3" ht="19.5" x14ac:dyDescent="0.25">
      <c r="A29" s="26" t="s">
        <v>74</v>
      </c>
      <c r="B29" s="30" t="s">
        <v>155</v>
      </c>
      <c r="C29" s="10"/>
    </row>
    <row r="30" spans="1:3" ht="19.5" x14ac:dyDescent="0.25">
      <c r="A30" s="26" t="s">
        <v>75</v>
      </c>
      <c r="B30" s="30" t="s">
        <v>156</v>
      </c>
      <c r="C30" s="10"/>
    </row>
    <row r="31" spans="1:3" ht="19.5" x14ac:dyDescent="0.25">
      <c r="A31" s="26" t="s">
        <v>76</v>
      </c>
      <c r="B31" s="30" t="s">
        <v>129</v>
      </c>
      <c r="C31" s="10"/>
    </row>
    <row r="32" spans="1:3" ht="19.5" x14ac:dyDescent="0.25">
      <c r="A32" s="26" t="s">
        <v>77</v>
      </c>
      <c r="B32" s="30" t="s">
        <v>350</v>
      </c>
      <c r="C32" s="10"/>
    </row>
    <row r="33" spans="1:3" ht="19.5" x14ac:dyDescent="0.25">
      <c r="A33" s="26" t="s">
        <v>78</v>
      </c>
      <c r="B33" s="30" t="s">
        <v>130</v>
      </c>
      <c r="C33" s="10"/>
    </row>
    <row r="34" spans="1:3" ht="19.5" x14ac:dyDescent="0.25">
      <c r="A34" s="26" t="s">
        <v>79</v>
      </c>
      <c r="B34" s="30" t="s">
        <v>131</v>
      </c>
      <c r="C34" s="11"/>
    </row>
    <row r="35" spans="1:3" ht="19.5" x14ac:dyDescent="0.25">
      <c r="A35" s="26" t="s">
        <v>80</v>
      </c>
      <c r="B35" s="30" t="s">
        <v>132</v>
      </c>
      <c r="C35" s="11"/>
    </row>
    <row r="36" spans="1:3" ht="19.5" x14ac:dyDescent="0.25">
      <c r="A36" s="26" t="s">
        <v>81</v>
      </c>
      <c r="B36" s="30" t="s">
        <v>133</v>
      </c>
      <c r="C36" s="11"/>
    </row>
    <row r="37" spans="1:3" ht="19.5" x14ac:dyDescent="0.25">
      <c r="A37" s="26" t="s">
        <v>346</v>
      </c>
      <c r="B37" s="30" t="s">
        <v>157</v>
      </c>
      <c r="C37" s="11"/>
    </row>
    <row r="38" spans="1:3" ht="19.5" x14ac:dyDescent="0.25">
      <c r="A38" s="26" t="s">
        <v>82</v>
      </c>
      <c r="B38" s="30" t="s">
        <v>134</v>
      </c>
      <c r="C38" s="12"/>
    </row>
    <row r="39" spans="1:3" ht="19.5" x14ac:dyDescent="0.25">
      <c r="A39" s="26" t="s">
        <v>83</v>
      </c>
      <c r="B39" s="30" t="s">
        <v>158</v>
      </c>
      <c r="C39" s="10"/>
    </row>
    <row r="40" spans="1:3" ht="19.5" x14ac:dyDescent="0.25">
      <c r="A40" s="26"/>
      <c r="B40" s="30" t="s">
        <v>159</v>
      </c>
      <c r="C40" s="10"/>
    </row>
    <row r="41" spans="1:3" ht="19.5" x14ac:dyDescent="0.25">
      <c r="A41" s="26" t="s">
        <v>351</v>
      </c>
      <c r="B41" s="30" t="s">
        <v>135</v>
      </c>
      <c r="C41" s="10"/>
    </row>
    <row r="42" spans="1:3" ht="19.5" x14ac:dyDescent="0.25">
      <c r="A42" s="26" t="s">
        <v>84</v>
      </c>
      <c r="B42" s="30" t="s">
        <v>136</v>
      </c>
      <c r="C42" s="10"/>
    </row>
    <row r="43" spans="1:3" ht="19.5" x14ac:dyDescent="0.25">
      <c r="A43" s="26" t="s">
        <v>85</v>
      </c>
      <c r="B43" s="30" t="s">
        <v>137</v>
      </c>
      <c r="C43" s="10"/>
    </row>
    <row r="44" spans="1:3" ht="19.5" x14ac:dyDescent="0.25">
      <c r="A44" s="26" t="s">
        <v>86</v>
      </c>
      <c r="B44" s="30" t="s">
        <v>138</v>
      </c>
      <c r="C44" s="10"/>
    </row>
    <row r="45" spans="1:3" ht="19.5" x14ac:dyDescent="0.25">
      <c r="A45" s="26" t="s">
        <v>87</v>
      </c>
      <c r="B45" s="30" t="s">
        <v>139</v>
      </c>
      <c r="C45" s="10"/>
    </row>
    <row r="46" spans="1:3" ht="19.5" x14ac:dyDescent="0.25">
      <c r="A46" s="26" t="s">
        <v>88</v>
      </c>
      <c r="B46" s="30"/>
      <c r="C46" s="10"/>
    </row>
    <row r="47" spans="1:3" ht="19.5" x14ac:dyDescent="0.25">
      <c r="A47" s="25"/>
      <c r="B47" s="30" t="s">
        <v>151</v>
      </c>
      <c r="C47" s="10"/>
    </row>
    <row r="48" spans="1:3" ht="19.5" x14ac:dyDescent="0.25">
      <c r="A48" s="25" t="s">
        <v>89</v>
      </c>
      <c r="B48" s="30" t="s">
        <v>140</v>
      </c>
      <c r="C48" s="10"/>
    </row>
    <row r="49" spans="1:3" ht="19.5" x14ac:dyDescent="0.25">
      <c r="A49" s="26" t="s">
        <v>90</v>
      </c>
      <c r="B49" s="30" t="s">
        <v>141</v>
      </c>
      <c r="C49" s="10"/>
    </row>
    <row r="50" spans="1:3" ht="19.5" x14ac:dyDescent="0.25">
      <c r="A50" s="26" t="s">
        <v>91</v>
      </c>
      <c r="B50" s="30" t="s">
        <v>142</v>
      </c>
      <c r="C50" s="10"/>
    </row>
    <row r="51" spans="1:3" ht="19.5" x14ac:dyDescent="0.25">
      <c r="A51" s="26" t="s">
        <v>92</v>
      </c>
      <c r="B51" s="30" t="s">
        <v>143</v>
      </c>
      <c r="C51" s="10"/>
    </row>
    <row r="52" spans="1:3" ht="19.5" x14ac:dyDescent="0.25">
      <c r="A52" s="27"/>
      <c r="B52" s="30" t="s">
        <v>144</v>
      </c>
      <c r="C52" s="10"/>
    </row>
    <row r="53" spans="1:3" ht="19.5" x14ac:dyDescent="0.25">
      <c r="A53" s="26" t="s">
        <v>93</v>
      </c>
      <c r="B53" s="30" t="s">
        <v>145</v>
      </c>
      <c r="C53" s="10"/>
    </row>
    <row r="54" spans="1:3" ht="19.5" x14ac:dyDescent="0.25">
      <c r="A54" s="26" t="s">
        <v>94</v>
      </c>
      <c r="B54" s="30" t="s">
        <v>146</v>
      </c>
      <c r="C54" s="10"/>
    </row>
    <row r="55" spans="1:3" ht="19.5" x14ac:dyDescent="0.25">
      <c r="A55" s="26" t="s">
        <v>95</v>
      </c>
      <c r="B55" s="30" t="s">
        <v>147</v>
      </c>
      <c r="C55" s="10"/>
    </row>
    <row r="56" spans="1:3" ht="19.5" x14ac:dyDescent="0.25">
      <c r="A56" s="26" t="s">
        <v>96</v>
      </c>
      <c r="B56" s="30" t="s">
        <v>148</v>
      </c>
      <c r="C56" s="10"/>
    </row>
    <row r="57" spans="1:3" ht="19.5" x14ac:dyDescent="0.25">
      <c r="A57" s="26" t="s">
        <v>97</v>
      </c>
      <c r="B57" s="30" t="s">
        <v>149</v>
      </c>
      <c r="C57" s="10"/>
    </row>
    <row r="58" spans="1:3" ht="19.5" x14ac:dyDescent="0.25">
      <c r="A58" s="26" t="s">
        <v>98</v>
      </c>
      <c r="B58" s="30" t="s">
        <v>150</v>
      </c>
      <c r="C58" s="10"/>
    </row>
    <row r="59" spans="1:3" ht="19.5" x14ac:dyDescent="0.25">
      <c r="A59" s="26" t="s">
        <v>99</v>
      </c>
      <c r="B59" s="30" t="s">
        <v>160</v>
      </c>
      <c r="C59" s="10"/>
    </row>
    <row r="60" spans="1:3" ht="19.5" x14ac:dyDescent="0.25">
      <c r="A60" s="26" t="s">
        <v>100</v>
      </c>
      <c r="B60" s="30" t="s">
        <v>161</v>
      </c>
      <c r="C60" s="10"/>
    </row>
    <row r="61" spans="1:3" ht="19.5" x14ac:dyDescent="0.25">
      <c r="A61" s="27"/>
      <c r="B61" s="30" t="s">
        <v>162</v>
      </c>
      <c r="C61" s="10"/>
    </row>
    <row r="62" spans="1:3" ht="19.5" x14ac:dyDescent="0.25">
      <c r="A62" s="28" t="s">
        <v>101</v>
      </c>
      <c r="B62" s="30" t="s">
        <v>163</v>
      </c>
      <c r="C62" s="10"/>
    </row>
    <row r="63" spans="1:3" ht="19.5" x14ac:dyDescent="0.25">
      <c r="A63" s="28" t="s">
        <v>102</v>
      </c>
      <c r="B63" s="30" t="s">
        <v>164</v>
      </c>
      <c r="C63" s="10"/>
    </row>
    <row r="64" spans="1:3" ht="19.5" x14ac:dyDescent="0.25">
      <c r="A64" s="29" t="s">
        <v>103</v>
      </c>
      <c r="B64" s="30" t="s">
        <v>165</v>
      </c>
      <c r="C64" s="10"/>
    </row>
    <row r="65" spans="1:3" ht="19.5" x14ac:dyDescent="0.25">
      <c r="A65" s="28" t="s">
        <v>104</v>
      </c>
      <c r="B65" s="30"/>
      <c r="C65" s="10"/>
    </row>
    <row r="66" spans="1:3" ht="19.5" x14ac:dyDescent="0.25">
      <c r="A66" s="28" t="s">
        <v>105</v>
      </c>
      <c r="B66" s="30" t="s">
        <v>166</v>
      </c>
      <c r="C66" s="10"/>
    </row>
    <row r="67" spans="1:3" ht="19.5" x14ac:dyDescent="0.25">
      <c r="A67" s="21"/>
      <c r="B67" s="30" t="s">
        <v>167</v>
      </c>
      <c r="C67" s="10"/>
    </row>
    <row r="68" spans="1:3" ht="19.5" x14ac:dyDescent="0.25">
      <c r="A68" s="21"/>
      <c r="B68" s="30" t="s">
        <v>168</v>
      </c>
      <c r="C68" s="10"/>
    </row>
    <row r="69" spans="1:3" ht="19.5" x14ac:dyDescent="0.25">
      <c r="A69" s="21"/>
      <c r="B69" s="30" t="s">
        <v>169</v>
      </c>
      <c r="C69" s="10"/>
    </row>
    <row r="70" spans="1:3" ht="19.5" x14ac:dyDescent="0.25">
      <c r="A70" s="21"/>
      <c r="B70" s="30" t="s">
        <v>170</v>
      </c>
      <c r="C70" s="10"/>
    </row>
    <row r="71" spans="1:3" ht="19.5" x14ac:dyDescent="0.25">
      <c r="A71" s="21"/>
      <c r="B71" s="30" t="s">
        <v>171</v>
      </c>
      <c r="C71" s="10"/>
    </row>
    <row r="72" spans="1:3" ht="19.5" x14ac:dyDescent="0.25">
      <c r="A72" s="21"/>
      <c r="B72" s="30"/>
      <c r="C72" s="10"/>
    </row>
    <row r="73" spans="1:3" ht="19.5" x14ac:dyDescent="0.25">
      <c r="A73" s="21"/>
      <c r="B73" s="31" t="s">
        <v>312</v>
      </c>
      <c r="C73" s="10"/>
    </row>
    <row r="74" spans="1:3" ht="19.5" x14ac:dyDescent="0.25">
      <c r="A74" s="21"/>
      <c r="B74" s="31" t="s">
        <v>172</v>
      </c>
      <c r="C74" s="10"/>
    </row>
    <row r="75" spans="1:3" ht="19.5" x14ac:dyDescent="0.25">
      <c r="A75" s="21"/>
      <c r="B75" s="31" t="s">
        <v>173</v>
      </c>
      <c r="C75" s="10"/>
    </row>
    <row r="76" spans="1:3" ht="29.25" customHeight="1" x14ac:dyDescent="0.25">
      <c r="A76" s="21"/>
      <c r="B76" s="31" t="s">
        <v>174</v>
      </c>
      <c r="C76" s="10"/>
    </row>
    <row r="77" spans="1:3" ht="19.5" x14ac:dyDescent="0.25">
      <c r="A77" s="21"/>
      <c r="B77" s="31" t="s">
        <v>175</v>
      </c>
      <c r="C77" s="10"/>
    </row>
    <row r="78" spans="1:3" ht="19.5" x14ac:dyDescent="0.25">
      <c r="A78" s="21"/>
      <c r="B78" s="31" t="s">
        <v>176</v>
      </c>
      <c r="C78" s="10"/>
    </row>
    <row r="79" spans="1:3" ht="33" x14ac:dyDescent="0.25">
      <c r="A79" s="21"/>
      <c r="B79" s="31" t="s">
        <v>177</v>
      </c>
      <c r="C79" s="10"/>
    </row>
    <row r="80" spans="1:3" ht="33" x14ac:dyDescent="0.25">
      <c r="A80" s="21"/>
      <c r="B80" s="31" t="s">
        <v>349</v>
      </c>
      <c r="C80" s="10"/>
    </row>
    <row r="81" spans="1:3" ht="34.5" customHeight="1" x14ac:dyDescent="0.25">
      <c r="A81" s="21"/>
      <c r="B81" s="31" t="s">
        <v>178</v>
      </c>
      <c r="C81" s="10"/>
    </row>
    <row r="82" spans="1:3" ht="19.5" x14ac:dyDescent="0.25">
      <c r="A82" s="21"/>
      <c r="B82" s="31" t="s">
        <v>179</v>
      </c>
      <c r="C82" s="10"/>
    </row>
    <row r="83" spans="1:3" ht="19.5" x14ac:dyDescent="0.25">
      <c r="A83" s="21"/>
      <c r="B83" s="31" t="s">
        <v>180</v>
      </c>
      <c r="C83" s="10"/>
    </row>
    <row r="84" spans="1:3" ht="19.5" x14ac:dyDescent="0.25">
      <c r="A84" s="21"/>
      <c r="B84" s="31" t="s">
        <v>181</v>
      </c>
      <c r="C84" s="10"/>
    </row>
    <row r="85" spans="1:3" ht="19.5" x14ac:dyDescent="0.25">
      <c r="A85" s="21"/>
      <c r="B85" s="31" t="s">
        <v>182</v>
      </c>
      <c r="C85" s="10"/>
    </row>
    <row r="86" spans="1:3" ht="19.5" x14ac:dyDescent="0.25">
      <c r="A86" s="21"/>
      <c r="B86" s="31" t="s">
        <v>183</v>
      </c>
      <c r="C86" s="10"/>
    </row>
    <row r="87" spans="1:3" ht="30.75" customHeight="1" x14ac:dyDescent="0.25">
      <c r="A87" s="21"/>
      <c r="B87" s="31" t="s">
        <v>184</v>
      </c>
      <c r="C87" s="10"/>
    </row>
    <row r="88" spans="1:3" ht="19.5" x14ac:dyDescent="0.25">
      <c r="A88" s="21"/>
      <c r="B88" s="31" t="s">
        <v>185</v>
      </c>
      <c r="C88" s="10"/>
    </row>
    <row r="89" spans="1:3" ht="19.5" x14ac:dyDescent="0.25">
      <c r="B89" s="31" t="s">
        <v>186</v>
      </c>
      <c r="C89" s="10"/>
    </row>
    <row r="90" spans="1:3" ht="19.5" x14ac:dyDescent="0.25">
      <c r="A90" s="21"/>
      <c r="B90" s="31" t="s">
        <v>187</v>
      </c>
      <c r="C90" s="10"/>
    </row>
    <row r="91" spans="1:3" ht="19.5" x14ac:dyDescent="0.25">
      <c r="A91" s="21"/>
      <c r="B91" s="31" t="s">
        <v>188</v>
      </c>
      <c r="C91" s="10"/>
    </row>
    <row r="92" spans="1:3" ht="19.5" x14ac:dyDescent="0.25">
      <c r="A92" s="21"/>
      <c r="B92" s="31" t="s">
        <v>189</v>
      </c>
      <c r="C92" s="10"/>
    </row>
    <row r="93" spans="1:3" ht="19.5" x14ac:dyDescent="0.25">
      <c r="A93" s="21"/>
      <c r="B93" s="31" t="s">
        <v>190</v>
      </c>
      <c r="C93" s="10"/>
    </row>
    <row r="94" spans="1:3" ht="19.5" x14ac:dyDescent="0.25">
      <c r="A94" s="21"/>
      <c r="B94" s="31" t="s">
        <v>191</v>
      </c>
      <c r="C94" s="10"/>
    </row>
    <row r="95" spans="1:3" ht="19.5" x14ac:dyDescent="0.25">
      <c r="A95" s="21"/>
      <c r="B95" s="31" t="s">
        <v>192</v>
      </c>
      <c r="C95" s="10"/>
    </row>
    <row r="96" spans="1:3" ht="19.5" x14ac:dyDescent="0.25">
      <c r="A96" s="21"/>
      <c r="B96" s="31" t="s">
        <v>193</v>
      </c>
      <c r="C96" s="10"/>
    </row>
    <row r="97" spans="1:3" ht="19.5" x14ac:dyDescent="0.25">
      <c r="A97" s="21"/>
      <c r="B97" s="31" t="s">
        <v>194</v>
      </c>
      <c r="C97" s="10"/>
    </row>
    <row r="98" spans="1:3" ht="30.75" customHeight="1" x14ac:dyDescent="0.25">
      <c r="A98" s="21"/>
      <c r="B98" s="31" t="s">
        <v>195</v>
      </c>
      <c r="C98" s="10"/>
    </row>
    <row r="99" spans="1:3" ht="27" customHeight="1" x14ac:dyDescent="0.25">
      <c r="A99" s="21"/>
      <c r="B99" s="31" t="s">
        <v>196</v>
      </c>
      <c r="C99" s="10"/>
    </row>
    <row r="100" spans="1:3" ht="19.5" x14ac:dyDescent="0.25">
      <c r="A100" s="21"/>
      <c r="B100" s="31" t="s">
        <v>197</v>
      </c>
      <c r="C100" s="10"/>
    </row>
    <row r="101" spans="1:3" ht="33.75" customHeight="1" x14ac:dyDescent="0.25">
      <c r="A101" s="21"/>
      <c r="B101" s="31" t="s">
        <v>198</v>
      </c>
      <c r="C101" s="10"/>
    </row>
    <row r="102" spans="1:3" ht="19.5" x14ac:dyDescent="0.25">
      <c r="A102" s="21"/>
      <c r="B102" s="31" t="s">
        <v>199</v>
      </c>
      <c r="C102" s="10"/>
    </row>
    <row r="103" spans="1:3" ht="19.5" x14ac:dyDescent="0.25">
      <c r="A103" s="21"/>
      <c r="B103" s="31" t="s">
        <v>200</v>
      </c>
      <c r="C103" s="10"/>
    </row>
    <row r="104" spans="1:3" ht="41.25" customHeight="1" x14ac:dyDescent="0.25">
      <c r="A104" s="21"/>
      <c r="B104" s="31" t="s">
        <v>201</v>
      </c>
      <c r="C104" s="10"/>
    </row>
    <row r="105" spans="1:3" ht="33" x14ac:dyDescent="0.25">
      <c r="A105" s="21"/>
      <c r="B105" s="31" t="s">
        <v>202</v>
      </c>
      <c r="C105" s="10"/>
    </row>
    <row r="106" spans="1:3" ht="19.5" x14ac:dyDescent="0.25">
      <c r="A106" s="21"/>
      <c r="B106" s="31" t="s">
        <v>203</v>
      </c>
      <c r="C106" s="10"/>
    </row>
    <row r="107" spans="1:3" ht="19.5" x14ac:dyDescent="0.25">
      <c r="A107" s="21"/>
      <c r="B107" s="31" t="s">
        <v>326</v>
      </c>
      <c r="C107" s="10"/>
    </row>
    <row r="108" spans="1:3" ht="19.5" x14ac:dyDescent="0.25">
      <c r="A108" s="21"/>
      <c r="B108" s="31"/>
      <c r="C108" s="10"/>
    </row>
    <row r="109" spans="1:3" ht="30" customHeight="1" x14ac:dyDescent="0.25">
      <c r="A109" s="21"/>
      <c r="B109" s="31" t="s">
        <v>204</v>
      </c>
      <c r="C109" s="10"/>
    </row>
    <row r="110" spans="1:3" ht="30.75" customHeight="1" x14ac:dyDescent="0.25">
      <c r="A110" s="21"/>
      <c r="B110" s="31" t="s">
        <v>205</v>
      </c>
      <c r="C110" s="10"/>
    </row>
    <row r="111" spans="1:3" ht="27.75" customHeight="1" x14ac:dyDescent="0.25">
      <c r="A111" s="21"/>
      <c r="B111" s="31" t="s">
        <v>206</v>
      </c>
      <c r="C111" s="10"/>
    </row>
    <row r="112" spans="1:3" ht="19.5" x14ac:dyDescent="0.25">
      <c r="A112" s="21"/>
      <c r="B112" s="31" t="s">
        <v>207</v>
      </c>
      <c r="C112" s="10"/>
    </row>
    <row r="113" spans="1:3" ht="19.5" x14ac:dyDescent="0.25">
      <c r="A113" s="21"/>
      <c r="B113" s="31" t="s">
        <v>208</v>
      </c>
      <c r="C113" s="10"/>
    </row>
    <row r="114" spans="1:3" ht="19.5" x14ac:dyDescent="0.25">
      <c r="A114" s="21"/>
      <c r="B114" s="31" t="s">
        <v>209</v>
      </c>
      <c r="C114" s="10"/>
    </row>
    <row r="115" spans="1:3" ht="27.75" customHeight="1" x14ac:dyDescent="0.25">
      <c r="A115" s="21"/>
      <c r="B115" s="31" t="s">
        <v>210</v>
      </c>
      <c r="C115" s="10"/>
    </row>
    <row r="116" spans="1:3" ht="27.75" customHeight="1" x14ac:dyDescent="0.25">
      <c r="A116" s="21"/>
      <c r="B116" s="31" t="s">
        <v>211</v>
      </c>
      <c r="C116" s="10"/>
    </row>
    <row r="117" spans="1:3" ht="19.5" x14ac:dyDescent="0.25">
      <c r="A117" s="21"/>
      <c r="B117" s="31" t="s">
        <v>212</v>
      </c>
      <c r="C117" s="10"/>
    </row>
    <row r="118" spans="1:3" ht="19.5" x14ac:dyDescent="0.25">
      <c r="A118" s="21"/>
      <c r="B118" s="31" t="s">
        <v>213</v>
      </c>
      <c r="C118" s="10"/>
    </row>
    <row r="119" spans="1:3" ht="19.5" x14ac:dyDescent="0.25">
      <c r="A119" s="21"/>
      <c r="B119" s="31" t="s">
        <v>214</v>
      </c>
      <c r="C119" s="10"/>
    </row>
    <row r="120" spans="1:3" ht="19.5" x14ac:dyDescent="0.25">
      <c r="A120" s="21"/>
      <c r="B120" s="31" t="s">
        <v>215</v>
      </c>
      <c r="C120" s="10"/>
    </row>
    <row r="121" spans="1:3" ht="19.5" x14ac:dyDescent="0.25">
      <c r="A121" s="21"/>
      <c r="B121" s="31" t="s">
        <v>216</v>
      </c>
      <c r="C121" s="10"/>
    </row>
    <row r="122" spans="1:3" ht="33" x14ac:dyDescent="0.25">
      <c r="A122" s="21"/>
      <c r="B122" s="31" t="s">
        <v>338</v>
      </c>
      <c r="C122" s="10"/>
    </row>
    <row r="123" spans="1:3" ht="19.5" x14ac:dyDescent="0.25">
      <c r="A123" s="21"/>
      <c r="B123" s="31" t="s">
        <v>217</v>
      </c>
      <c r="C123" s="10"/>
    </row>
    <row r="124" spans="1:3" ht="19.5" x14ac:dyDescent="0.25">
      <c r="A124" s="21"/>
      <c r="B124" s="31" t="s">
        <v>218</v>
      </c>
      <c r="C124" s="10"/>
    </row>
    <row r="125" spans="1:3" ht="19.5" x14ac:dyDescent="0.25">
      <c r="A125" s="21"/>
      <c r="B125" s="31" t="s">
        <v>219</v>
      </c>
      <c r="C125" s="10"/>
    </row>
    <row r="126" spans="1:3" ht="19.5" x14ac:dyDescent="0.25">
      <c r="A126" s="21"/>
      <c r="B126" s="31" t="s">
        <v>220</v>
      </c>
      <c r="C126" s="10"/>
    </row>
    <row r="127" spans="1:3" ht="19.5" x14ac:dyDescent="0.25">
      <c r="A127" s="21"/>
      <c r="B127" s="31" t="s">
        <v>221</v>
      </c>
      <c r="C127" s="10"/>
    </row>
    <row r="128" spans="1:3" x14ac:dyDescent="0.25">
      <c r="A128" s="21"/>
      <c r="B128" s="31" t="s">
        <v>222</v>
      </c>
    </row>
    <row r="129" spans="1:3" ht="19.5" x14ac:dyDescent="0.25">
      <c r="A129" s="21"/>
      <c r="B129" s="31" t="s">
        <v>223</v>
      </c>
      <c r="C129" s="10"/>
    </row>
    <row r="130" spans="1:3" ht="19.5" x14ac:dyDescent="0.25">
      <c r="A130" s="21"/>
      <c r="B130" s="31" t="s">
        <v>224</v>
      </c>
      <c r="C130" s="10"/>
    </row>
    <row r="131" spans="1:3" ht="19.5" x14ac:dyDescent="0.25">
      <c r="A131" s="21"/>
      <c r="B131" s="31" t="s">
        <v>225</v>
      </c>
      <c r="C131" s="10"/>
    </row>
    <row r="132" spans="1:3" ht="19.5" x14ac:dyDescent="0.25">
      <c r="A132" s="21"/>
      <c r="B132" s="31" t="s">
        <v>226</v>
      </c>
      <c r="C132" s="10"/>
    </row>
    <row r="133" spans="1:3" ht="19.5" x14ac:dyDescent="0.25">
      <c r="A133" s="21"/>
      <c r="B133" s="31" t="s">
        <v>227</v>
      </c>
      <c r="C133" s="10"/>
    </row>
    <row r="134" spans="1:3" ht="34.5" customHeight="1" x14ac:dyDescent="0.25">
      <c r="A134" s="21"/>
      <c r="B134" s="31"/>
      <c r="C134" s="10"/>
    </row>
    <row r="135" spans="1:3" ht="43.5" customHeight="1" x14ac:dyDescent="0.25">
      <c r="A135" s="21"/>
      <c r="B135" s="31" t="s">
        <v>228</v>
      </c>
      <c r="C135" s="10"/>
    </row>
    <row r="136" spans="1:3" ht="33.75" customHeight="1" x14ac:dyDescent="0.25">
      <c r="A136" s="21"/>
      <c r="B136" s="31" t="s">
        <v>229</v>
      </c>
      <c r="C136" s="10"/>
    </row>
    <row r="137" spans="1:3" ht="31.5" customHeight="1" x14ac:dyDescent="0.25">
      <c r="A137" s="21"/>
      <c r="B137" s="31" t="s">
        <v>339</v>
      </c>
      <c r="C137" s="10"/>
    </row>
    <row r="138" spans="1:3" ht="33" x14ac:dyDescent="0.25">
      <c r="A138" s="21"/>
      <c r="B138" s="32" t="s">
        <v>230</v>
      </c>
      <c r="C138" s="10"/>
    </row>
    <row r="139" spans="1:3" ht="19.5" x14ac:dyDescent="0.25">
      <c r="A139" s="21"/>
      <c r="B139" s="32" t="s">
        <v>231</v>
      </c>
      <c r="C139" s="10"/>
    </row>
    <row r="140" spans="1:3" ht="19.5" x14ac:dyDescent="0.25">
      <c r="A140" s="21"/>
      <c r="B140" s="32" t="s">
        <v>232</v>
      </c>
      <c r="C140" s="10"/>
    </row>
    <row r="141" spans="1:3" ht="19.5" x14ac:dyDescent="0.25">
      <c r="A141" s="21"/>
      <c r="B141" s="32" t="s">
        <v>233</v>
      </c>
      <c r="C141" s="10"/>
    </row>
    <row r="142" spans="1:3" ht="29.25" customHeight="1" x14ac:dyDescent="0.25">
      <c r="A142" s="21"/>
      <c r="B142" s="32" t="s">
        <v>234</v>
      </c>
      <c r="C142" s="10"/>
    </row>
    <row r="143" spans="1:3" ht="30.75" customHeight="1" x14ac:dyDescent="0.25">
      <c r="A143" s="21"/>
      <c r="B143" s="32" t="s">
        <v>235</v>
      </c>
      <c r="C143" s="10"/>
    </row>
    <row r="144" spans="1:3" ht="19.5" x14ac:dyDescent="0.25">
      <c r="A144" s="21"/>
      <c r="B144" s="32" t="s">
        <v>236</v>
      </c>
      <c r="C144" s="10"/>
    </row>
    <row r="145" spans="1:3" ht="19.5" x14ac:dyDescent="0.25">
      <c r="A145" s="21"/>
      <c r="B145" s="32" t="s">
        <v>237</v>
      </c>
      <c r="C145" s="10"/>
    </row>
    <row r="146" spans="1:3" ht="19.5" x14ac:dyDescent="0.25">
      <c r="A146" s="21"/>
      <c r="B146" s="32" t="s">
        <v>238</v>
      </c>
      <c r="C146" s="10"/>
    </row>
    <row r="147" spans="1:3" ht="30.75" customHeight="1" x14ac:dyDescent="0.25">
      <c r="A147" s="21"/>
      <c r="B147" s="32" t="s">
        <v>239</v>
      </c>
      <c r="C147" s="10"/>
    </row>
    <row r="148" spans="1:3" ht="33.75" customHeight="1" x14ac:dyDescent="0.25">
      <c r="A148" s="21"/>
      <c r="B148" s="32" t="s">
        <v>240</v>
      </c>
      <c r="C148" s="10"/>
    </row>
    <row r="149" spans="1:3" ht="31.5" customHeight="1" x14ac:dyDescent="0.25">
      <c r="A149" s="21"/>
      <c r="B149" s="32" t="s">
        <v>241</v>
      </c>
      <c r="C149" s="10"/>
    </row>
    <row r="150" spans="1:3" ht="35.25" customHeight="1" x14ac:dyDescent="0.25">
      <c r="A150" s="21"/>
      <c r="B150" s="32" t="s">
        <v>242</v>
      </c>
      <c r="C150" s="10"/>
    </row>
    <row r="151" spans="1:3" ht="33" customHeight="1" x14ac:dyDescent="0.25">
      <c r="A151" s="21"/>
      <c r="B151" s="32" t="s">
        <v>243</v>
      </c>
      <c r="C151" s="10"/>
    </row>
    <row r="152" spans="1:3" ht="33.75" customHeight="1" x14ac:dyDescent="0.25">
      <c r="A152" s="21"/>
      <c r="B152" s="32" t="s">
        <v>244</v>
      </c>
      <c r="C152" s="10"/>
    </row>
    <row r="153" spans="1:3" ht="19.5" x14ac:dyDescent="0.25">
      <c r="A153" s="21"/>
      <c r="B153" s="32" t="s">
        <v>245</v>
      </c>
      <c r="C153" s="10"/>
    </row>
    <row r="154" spans="1:3" ht="19.5" x14ac:dyDescent="0.25">
      <c r="A154" s="21"/>
      <c r="B154" s="32"/>
      <c r="C154" s="10"/>
    </row>
    <row r="155" spans="1:3" ht="35.25" customHeight="1" x14ac:dyDescent="0.25">
      <c r="A155" s="21"/>
      <c r="B155" s="32" t="s">
        <v>246</v>
      </c>
      <c r="C155" s="10"/>
    </row>
    <row r="156" spans="1:3" ht="19.5" x14ac:dyDescent="0.25">
      <c r="A156" s="21"/>
      <c r="B156" s="32" t="s">
        <v>247</v>
      </c>
      <c r="C156" s="10"/>
    </row>
    <row r="157" spans="1:3" ht="19.5" x14ac:dyDescent="0.25">
      <c r="A157" s="21"/>
      <c r="B157" s="32" t="s">
        <v>248</v>
      </c>
      <c r="C157" s="10"/>
    </row>
    <row r="158" spans="1:3" ht="31.5" customHeight="1" x14ac:dyDescent="0.25">
      <c r="A158" s="21"/>
      <c r="B158" s="32" t="s">
        <v>249</v>
      </c>
      <c r="C158" s="10"/>
    </row>
    <row r="159" spans="1:3" ht="19.5" x14ac:dyDescent="0.25">
      <c r="A159" s="21"/>
      <c r="B159" s="32" t="s">
        <v>250</v>
      </c>
      <c r="C159" s="10"/>
    </row>
    <row r="160" spans="1:3" ht="19.5" x14ac:dyDescent="0.25">
      <c r="A160" s="21"/>
      <c r="B160" s="32" t="s">
        <v>251</v>
      </c>
      <c r="C160" s="10"/>
    </row>
    <row r="161" spans="1:3" ht="36" customHeight="1" x14ac:dyDescent="0.25">
      <c r="A161" s="21"/>
      <c r="B161" s="32" t="s">
        <v>252</v>
      </c>
      <c r="C161" s="10"/>
    </row>
    <row r="162" spans="1:3" ht="44.25" customHeight="1" x14ac:dyDescent="0.25">
      <c r="A162" s="21"/>
      <c r="B162" s="32" t="s">
        <v>253</v>
      </c>
      <c r="C162" s="10"/>
    </row>
    <row r="163" spans="1:3" ht="33" customHeight="1" x14ac:dyDescent="0.25">
      <c r="A163" s="21"/>
      <c r="B163" s="32" t="s">
        <v>254</v>
      </c>
      <c r="C163" s="10"/>
    </row>
    <row r="164" spans="1:3" ht="35.25" customHeight="1" x14ac:dyDescent="0.25">
      <c r="A164" s="21"/>
      <c r="B164" s="32" t="s">
        <v>255</v>
      </c>
      <c r="C164" s="10"/>
    </row>
    <row r="165" spans="1:3" ht="28.5" customHeight="1" x14ac:dyDescent="0.25">
      <c r="A165" s="21"/>
      <c r="B165" s="32" t="s">
        <v>256</v>
      </c>
      <c r="C165" s="10"/>
    </row>
    <row r="166" spans="1:3" ht="33" x14ac:dyDescent="0.25">
      <c r="A166" s="21"/>
      <c r="B166" s="32" t="s">
        <v>347</v>
      </c>
      <c r="C166" s="10"/>
    </row>
    <row r="167" spans="1:3" ht="27.75" customHeight="1" x14ac:dyDescent="0.25">
      <c r="A167" s="21"/>
      <c r="B167" s="32" t="s">
        <v>257</v>
      </c>
      <c r="C167" s="10"/>
    </row>
    <row r="168" spans="1:3" ht="37.5" customHeight="1" x14ac:dyDescent="0.25">
      <c r="A168" s="21"/>
      <c r="B168" s="32" t="s">
        <v>258</v>
      </c>
      <c r="C168" s="10"/>
    </row>
    <row r="169" spans="1:3" ht="30.75" customHeight="1" x14ac:dyDescent="0.25">
      <c r="A169" s="21"/>
      <c r="B169" s="32" t="s">
        <v>259</v>
      </c>
      <c r="C169" s="10"/>
    </row>
    <row r="170" spans="1:3" ht="19.5" x14ac:dyDescent="0.25">
      <c r="A170" s="21"/>
      <c r="B170" s="32" t="s">
        <v>260</v>
      </c>
      <c r="C170" s="10"/>
    </row>
    <row r="171" spans="1:3" ht="19.5" x14ac:dyDescent="0.25">
      <c r="A171" s="21"/>
      <c r="B171" s="32" t="s">
        <v>261</v>
      </c>
      <c r="C171" s="10"/>
    </row>
    <row r="172" spans="1:3" ht="33" x14ac:dyDescent="0.25">
      <c r="A172" s="21"/>
      <c r="B172" s="32" t="s">
        <v>262</v>
      </c>
      <c r="C172" s="10"/>
    </row>
    <row r="173" spans="1:3" ht="19.5" x14ac:dyDescent="0.25">
      <c r="A173" s="21"/>
      <c r="B173" s="32" t="s">
        <v>263</v>
      </c>
      <c r="C173" s="10"/>
    </row>
    <row r="174" spans="1:3" ht="33" x14ac:dyDescent="0.25">
      <c r="A174" s="21"/>
      <c r="B174" s="32" t="s">
        <v>264</v>
      </c>
      <c r="C174" s="10"/>
    </row>
    <row r="175" spans="1:3" ht="30.75" customHeight="1" x14ac:dyDescent="0.25">
      <c r="A175" s="21"/>
      <c r="B175" s="32" t="s">
        <v>265</v>
      </c>
      <c r="C175" s="10"/>
    </row>
    <row r="176" spans="1:3" ht="19.5" x14ac:dyDescent="0.25">
      <c r="A176" s="21"/>
      <c r="B176" s="32" t="s">
        <v>266</v>
      </c>
      <c r="C176" s="10"/>
    </row>
    <row r="177" spans="1:3" ht="19.5" x14ac:dyDescent="0.25">
      <c r="A177" s="21"/>
      <c r="B177" s="32" t="s">
        <v>267</v>
      </c>
      <c r="C177" s="10"/>
    </row>
    <row r="178" spans="1:3" ht="19.5" x14ac:dyDescent="0.25">
      <c r="A178" s="21"/>
      <c r="B178" s="32" t="s">
        <v>268</v>
      </c>
      <c r="C178" s="10"/>
    </row>
    <row r="179" spans="1:3" ht="33" x14ac:dyDescent="0.25">
      <c r="A179" s="21"/>
      <c r="B179" s="32" t="s">
        <v>269</v>
      </c>
      <c r="C179" s="10"/>
    </row>
    <row r="180" spans="1:3" ht="19.5" x14ac:dyDescent="0.25">
      <c r="A180" s="21"/>
      <c r="B180" s="32" t="s">
        <v>270</v>
      </c>
      <c r="C180" s="10"/>
    </row>
    <row r="181" spans="1:3" ht="19.5" x14ac:dyDescent="0.25">
      <c r="A181" s="21"/>
      <c r="B181" s="32" t="s">
        <v>271</v>
      </c>
      <c r="C181" s="10"/>
    </row>
    <row r="182" spans="1:3" ht="19.5" x14ac:dyDescent="0.25">
      <c r="A182" s="21"/>
      <c r="B182" s="32"/>
      <c r="C182" s="10"/>
    </row>
    <row r="183" spans="1:3" ht="19.5" x14ac:dyDescent="0.25">
      <c r="A183" s="21"/>
      <c r="B183" s="32" t="s">
        <v>272</v>
      </c>
      <c r="C183" s="10"/>
    </row>
    <row r="184" spans="1:3" ht="19.5" x14ac:dyDescent="0.25">
      <c r="A184" s="21"/>
      <c r="B184" s="32" t="s">
        <v>273</v>
      </c>
      <c r="C184" s="10"/>
    </row>
    <row r="185" spans="1:3" ht="19.5" x14ac:dyDescent="0.25">
      <c r="A185" s="21"/>
      <c r="B185" s="32" t="s">
        <v>274</v>
      </c>
      <c r="C185" s="10"/>
    </row>
    <row r="186" spans="1:3" ht="19.5" x14ac:dyDescent="0.25">
      <c r="A186" s="21"/>
      <c r="B186" s="32" t="s">
        <v>275</v>
      </c>
      <c r="C186" s="10"/>
    </row>
    <row r="187" spans="1:3" ht="19.5" x14ac:dyDescent="0.25">
      <c r="A187" s="21"/>
      <c r="B187" s="32" t="s">
        <v>276</v>
      </c>
      <c r="C187" s="10"/>
    </row>
    <row r="188" spans="1:3" ht="34.5" customHeight="1" x14ac:dyDescent="0.25">
      <c r="A188" s="21"/>
      <c r="B188" s="32" t="s">
        <v>277</v>
      </c>
      <c r="C188" s="10"/>
    </row>
    <row r="189" spans="1:3" ht="19.5" x14ac:dyDescent="0.25">
      <c r="A189" s="21"/>
      <c r="B189" s="32" t="s">
        <v>278</v>
      </c>
      <c r="C189" s="10"/>
    </row>
    <row r="190" spans="1:3" ht="19.5" x14ac:dyDescent="0.25">
      <c r="A190" s="21"/>
      <c r="B190" s="32" t="s">
        <v>279</v>
      </c>
      <c r="C190" s="10"/>
    </row>
    <row r="191" spans="1:3" ht="31.5" customHeight="1" x14ac:dyDescent="0.25">
      <c r="A191" s="21"/>
      <c r="B191" s="32" t="s">
        <v>280</v>
      </c>
      <c r="C191" s="10"/>
    </row>
    <row r="192" spans="1:3" ht="19.5" x14ac:dyDescent="0.25">
      <c r="A192" s="21"/>
      <c r="B192" s="32" t="s">
        <v>281</v>
      </c>
      <c r="C192" s="10"/>
    </row>
    <row r="193" spans="1:3" ht="19.5" x14ac:dyDescent="0.25">
      <c r="A193" s="21"/>
      <c r="B193" s="32" t="s">
        <v>282</v>
      </c>
      <c r="C193" s="10"/>
    </row>
    <row r="194" spans="1:3" ht="19.5" x14ac:dyDescent="0.25">
      <c r="A194" s="21"/>
      <c r="B194" s="32" t="s">
        <v>283</v>
      </c>
      <c r="C194" s="10"/>
    </row>
    <row r="195" spans="1:3" ht="19.5" x14ac:dyDescent="0.25">
      <c r="A195" s="21"/>
      <c r="B195" s="32" t="s">
        <v>284</v>
      </c>
      <c r="C195" s="10"/>
    </row>
    <row r="196" spans="1:3" ht="19.5" x14ac:dyDescent="0.25">
      <c r="A196" s="21"/>
      <c r="B196" s="32" t="s">
        <v>285</v>
      </c>
      <c r="C196" s="10"/>
    </row>
    <row r="197" spans="1:3" ht="33" x14ac:dyDescent="0.25">
      <c r="A197" s="21"/>
      <c r="B197" s="32" t="s">
        <v>286</v>
      </c>
      <c r="C197" s="10"/>
    </row>
    <row r="198" spans="1:3" ht="19.5" x14ac:dyDescent="0.25">
      <c r="A198" s="21"/>
      <c r="B198" s="32" t="s">
        <v>287</v>
      </c>
      <c r="C198" s="10"/>
    </row>
    <row r="199" spans="1:3" ht="19.5" x14ac:dyDescent="0.25">
      <c r="A199" s="21"/>
      <c r="B199" s="32" t="s">
        <v>288</v>
      </c>
      <c r="C199" s="10"/>
    </row>
    <row r="200" spans="1:3" ht="19.5" x14ac:dyDescent="0.25">
      <c r="A200" s="21"/>
      <c r="B200" s="32" t="s">
        <v>289</v>
      </c>
      <c r="C200" s="10"/>
    </row>
    <row r="201" spans="1:3" ht="19.5" x14ac:dyDescent="0.25">
      <c r="A201" s="21"/>
      <c r="B201" s="32" t="s">
        <v>290</v>
      </c>
      <c r="C201" s="10"/>
    </row>
    <row r="202" spans="1:3" ht="19.5" x14ac:dyDescent="0.25">
      <c r="A202" s="21"/>
      <c r="B202" s="32"/>
      <c r="C202" s="10"/>
    </row>
    <row r="203" spans="1:3" ht="19.5" x14ac:dyDescent="0.25">
      <c r="A203" s="21"/>
      <c r="B203" s="33"/>
      <c r="C203" s="10"/>
    </row>
    <row r="204" spans="1:3" ht="19.5" x14ac:dyDescent="0.25">
      <c r="A204" s="21"/>
      <c r="B204" s="31"/>
      <c r="C204" s="10"/>
    </row>
    <row r="205" spans="1:3" ht="19.5" x14ac:dyDescent="0.25">
      <c r="A205" s="21"/>
      <c r="B205" s="31"/>
      <c r="C205" s="10"/>
    </row>
    <row r="206" spans="1:3" ht="19.5" x14ac:dyDescent="0.25">
      <c r="A206" s="21"/>
      <c r="B206" s="31"/>
      <c r="C206" s="10"/>
    </row>
    <row r="207" spans="1:3" ht="19.5" x14ac:dyDescent="0.25">
      <c r="A207" s="21"/>
      <c r="B207" s="31"/>
      <c r="C207" s="10"/>
    </row>
    <row r="208" spans="1:3" ht="19.5" x14ac:dyDescent="0.25">
      <c r="A208" s="21"/>
      <c r="B208" s="31"/>
      <c r="C208" s="10"/>
    </row>
    <row r="209" spans="1:3" ht="19.5" x14ac:dyDescent="0.25">
      <c r="A209" s="21"/>
      <c r="B209" s="31"/>
      <c r="C209" s="10"/>
    </row>
    <row r="210" spans="1:3" ht="19.5" x14ac:dyDescent="0.25">
      <c r="A210" s="21"/>
      <c r="B210" s="31"/>
      <c r="C210" s="10"/>
    </row>
    <row r="211" spans="1:3" ht="19.5" x14ac:dyDescent="0.25">
      <c r="A211" s="21"/>
      <c r="B211" s="31"/>
      <c r="C211" s="10"/>
    </row>
    <row r="212" spans="1:3" ht="19.5" x14ac:dyDescent="0.25">
      <c r="A212" s="21"/>
      <c r="B212" s="31"/>
      <c r="C212" s="10"/>
    </row>
    <row r="213" spans="1:3" ht="19.5" x14ac:dyDescent="0.25">
      <c r="A213" s="21"/>
      <c r="B213" s="31"/>
      <c r="C213" s="10"/>
    </row>
    <row r="214" spans="1:3" ht="19.5" x14ac:dyDescent="0.25">
      <c r="A214" s="21"/>
      <c r="B214" s="31"/>
      <c r="C214" s="10"/>
    </row>
    <row r="215" spans="1:3" ht="19.5" x14ac:dyDescent="0.25">
      <c r="A215" s="21"/>
      <c r="B215" s="31"/>
      <c r="C215" s="10"/>
    </row>
    <row r="216" spans="1:3" ht="19.5" x14ac:dyDescent="0.25">
      <c r="A216" s="21"/>
      <c r="B216" s="33"/>
      <c r="C216" s="10"/>
    </row>
    <row r="217" spans="1:3" ht="19.5" x14ac:dyDescent="0.25">
      <c r="A217" s="21"/>
      <c r="B217" s="31"/>
      <c r="C217" s="10"/>
    </row>
    <row r="218" spans="1:3" ht="19.5" x14ac:dyDescent="0.25">
      <c r="A218" s="21"/>
      <c r="B218" s="31"/>
      <c r="C218" s="10"/>
    </row>
    <row r="219" spans="1:3" ht="19.5" x14ac:dyDescent="0.25">
      <c r="A219" s="21"/>
      <c r="B219" s="31"/>
      <c r="C219" s="10"/>
    </row>
    <row r="220" spans="1:3" ht="19.5" x14ac:dyDescent="0.25">
      <c r="B220" s="31"/>
      <c r="C220" s="10"/>
    </row>
    <row r="221" spans="1:3" ht="19.5" x14ac:dyDescent="0.25">
      <c r="B221" s="31"/>
      <c r="C221" s="10"/>
    </row>
    <row r="222" spans="1:3" ht="19.5" x14ac:dyDescent="0.25">
      <c r="B222" s="31"/>
      <c r="C222" s="10"/>
    </row>
    <row r="223" spans="1:3" ht="19.5" x14ac:dyDescent="0.25">
      <c r="B223" s="31"/>
      <c r="C223" s="10"/>
    </row>
    <row r="224" spans="1:3" ht="19.5" x14ac:dyDescent="0.25">
      <c r="B224" s="31"/>
      <c r="C224" s="10"/>
    </row>
    <row r="225" spans="2:3" ht="19.5" x14ac:dyDescent="0.25">
      <c r="B225" s="31"/>
      <c r="C225" s="10"/>
    </row>
    <row r="226" spans="2:3" ht="19.5" x14ac:dyDescent="0.25">
      <c r="B226" s="31"/>
      <c r="C226" s="10"/>
    </row>
    <row r="227" spans="2:3" ht="19.5" x14ac:dyDescent="0.25">
      <c r="B227" s="31"/>
      <c r="C227" s="10"/>
    </row>
    <row r="228" spans="2:3" ht="19.5" x14ac:dyDescent="0.25">
      <c r="C228" s="10"/>
    </row>
    <row r="229" spans="2:3" ht="19.5" x14ac:dyDescent="0.25">
      <c r="C229" s="10"/>
    </row>
    <row r="230" spans="2:3" ht="19.5" x14ac:dyDescent="0.25">
      <c r="C230" s="10"/>
    </row>
    <row r="231" spans="2:3" ht="19.5" x14ac:dyDescent="0.25">
      <c r="C231" s="10"/>
    </row>
    <row r="232" spans="2:3" ht="19.5" x14ac:dyDescent="0.25">
      <c r="C232" s="10"/>
    </row>
    <row r="233" spans="2:3" ht="19.5" x14ac:dyDescent="0.25">
      <c r="C233" s="10"/>
    </row>
    <row r="234" spans="2:3" ht="19.5" x14ac:dyDescent="0.25">
      <c r="C234" s="10"/>
    </row>
    <row r="235" spans="2:3" ht="19.5" x14ac:dyDescent="0.25">
      <c r="C235" s="10"/>
    </row>
    <row r="236" spans="2:3" ht="19.5" x14ac:dyDescent="0.25">
      <c r="C236" s="10"/>
    </row>
    <row r="237" spans="2:3" ht="19.5" x14ac:dyDescent="0.25">
      <c r="C237" s="10"/>
    </row>
    <row r="238" spans="2:3" ht="19.5" x14ac:dyDescent="0.25">
      <c r="C238" s="10"/>
    </row>
    <row r="239" spans="2:3" ht="19.5" x14ac:dyDescent="0.25">
      <c r="C239" s="10"/>
    </row>
    <row r="240" spans="2:3" ht="19.5" x14ac:dyDescent="0.25">
      <c r="C240" s="10"/>
    </row>
    <row r="241" spans="3:3" ht="19.5" x14ac:dyDescent="0.25">
      <c r="C241" s="10"/>
    </row>
    <row r="242" spans="3:3" ht="19.5" x14ac:dyDescent="0.25">
      <c r="C242" s="10"/>
    </row>
    <row r="243" spans="3:3" ht="19.5" x14ac:dyDescent="0.25">
      <c r="C243" s="10"/>
    </row>
    <row r="244" spans="3:3" ht="19.5" x14ac:dyDescent="0.25">
      <c r="C244" s="10"/>
    </row>
    <row r="245" spans="3:3" ht="19.5" x14ac:dyDescent="0.25">
      <c r="C245" s="10"/>
    </row>
    <row r="246" spans="3:3" ht="19.5" x14ac:dyDescent="0.25">
      <c r="C246" s="10"/>
    </row>
    <row r="247" spans="3:3" ht="19.5" x14ac:dyDescent="0.25">
      <c r="C247" s="10"/>
    </row>
    <row r="248" spans="3:3" ht="19.5" x14ac:dyDescent="0.25">
      <c r="C248" s="10"/>
    </row>
    <row r="249" spans="3:3" ht="19.5" x14ac:dyDescent="0.25">
      <c r="C249" s="10"/>
    </row>
    <row r="250" spans="3:3" ht="19.5" x14ac:dyDescent="0.25">
      <c r="C250" s="10"/>
    </row>
    <row r="251" spans="3:3" ht="19.5" x14ac:dyDescent="0.25">
      <c r="C251" s="10"/>
    </row>
    <row r="252" spans="3:3" ht="19.5" x14ac:dyDescent="0.25">
      <c r="C252" s="10"/>
    </row>
    <row r="253" spans="3:3" ht="19.5" x14ac:dyDescent="0.25">
      <c r="C253" s="10"/>
    </row>
    <row r="254" spans="3:3" ht="19.5" x14ac:dyDescent="0.25">
      <c r="C254" s="10"/>
    </row>
    <row r="255" spans="3:3" ht="19.5" x14ac:dyDescent="0.25">
      <c r="C255" s="10"/>
    </row>
    <row r="256" spans="3:3" ht="19.5" x14ac:dyDescent="0.25">
      <c r="C256" s="10"/>
    </row>
    <row r="257" spans="3:3" ht="19.5" x14ac:dyDescent="0.25">
      <c r="C257" s="10"/>
    </row>
    <row r="258" spans="3:3" ht="19.5" x14ac:dyDescent="0.25">
      <c r="C258" s="10"/>
    </row>
  </sheetData>
  <protectedRanges>
    <protectedRange sqref="C1:C5 B2:B207" name="範圍1"/>
  </protectedRange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64</vt:i4>
      </vt:variant>
    </vt:vector>
  </HeadingPairs>
  <TitlesOfParts>
    <vt:vector size="66" baseType="lpstr">
      <vt:lpstr>動支單及黏貼憑證</vt:lpstr>
      <vt:lpstr>預算科目</vt:lpstr>
      <vt:lpstr>_113職員薪金</vt:lpstr>
      <vt:lpstr>_114工員工資</vt:lpstr>
      <vt:lpstr>_122約雇職員薪金</vt:lpstr>
      <vt:lpstr>_124兼職人員酬金</vt:lpstr>
      <vt:lpstr>_131加班費</vt:lpstr>
      <vt:lpstr>_151考績獎金</vt:lpstr>
      <vt:lpstr>_152年終獎金</vt:lpstr>
      <vt:lpstr>_161職員退休及離職金</vt:lpstr>
      <vt:lpstr>_162工員退休及離職金</vt:lpstr>
      <vt:lpstr>_181分擔員工保險費</vt:lpstr>
      <vt:lpstr>_183傷病醫藥費</vt:lpstr>
      <vt:lpstr>_18Y其他福利費</vt:lpstr>
      <vt:lpstr>_212工作場所電費</vt:lpstr>
      <vt:lpstr>_214工作場所水費</vt:lpstr>
      <vt:lpstr>_221郵資</vt:lpstr>
      <vt:lpstr>_222電話費</vt:lpstr>
      <vt:lpstr>_231國內旅費</vt:lpstr>
      <vt:lpstr>_236貨物運費</vt:lpstr>
      <vt:lpstr>_241印刷及裝訂費</vt:lpstr>
      <vt:lpstr>_252一般房屋修護費</vt:lpstr>
      <vt:lpstr>_254其他建築修護費</vt:lpstr>
      <vt:lpstr>_255機械及設備修護費</vt:lpstr>
      <vt:lpstr>_257什項設備修護費</vt:lpstr>
      <vt:lpstr>_258其他資產修護費</vt:lpstr>
      <vt:lpstr>_26Y其他保險費</vt:lpstr>
      <vt:lpstr>_276佣金、匯費、經理費及手續費</vt:lpstr>
      <vt:lpstr>_279外包費</vt:lpstr>
      <vt:lpstr>_27D計時與計件人員酬金</vt:lpstr>
      <vt:lpstr>_27F體育活動費</vt:lpstr>
      <vt:lpstr>_285講課鐘點稿費出席審查及查詢費</vt:lpstr>
      <vt:lpstr>_287委託檢驗_定_試驗認證費</vt:lpstr>
      <vt:lpstr>_288委託考選訓練費</vt:lpstr>
      <vt:lpstr>_28A電子計算機軟體服務費</vt:lpstr>
      <vt:lpstr>_291公共關係費</vt:lpstr>
      <vt:lpstr>_321辦公_事務_用品</vt:lpstr>
      <vt:lpstr>_322報章雜誌</vt:lpstr>
      <vt:lpstr>_323農業與園藝用品及環境美化費</vt:lpstr>
      <vt:lpstr>_328醫療用品</vt:lpstr>
      <vt:lpstr>_32Y其他</vt:lpstr>
      <vt:lpstr>_513擴充改良房屋建築及設備</vt:lpstr>
      <vt:lpstr>_514購置機械及設備</vt:lpstr>
      <vt:lpstr>_515購置交通及運輸設備</vt:lpstr>
      <vt:lpstr>_516購置什項設備</vt:lpstr>
      <vt:lpstr>_521購置電腦軟體</vt:lpstr>
      <vt:lpstr>_713職業團體會費</vt:lpstr>
      <vt:lpstr>_72Y其他</vt:lpstr>
      <vt:lpstr>_73Y分擔其他費用</vt:lpstr>
      <vt:lpstr>_751技能競賽</vt:lpstr>
      <vt:lpstr>_91Y其他</vt:lpstr>
      <vt:lpstr>_91Y其他_午餐指導費</vt:lpstr>
      <vt:lpstr>_91Y其他_天天安心食材</vt:lpstr>
      <vt:lpstr>_91Y其他_兒童節禮物</vt:lpstr>
      <vt:lpstr>_91Y其他_無力支付午餐</vt:lpstr>
      <vt:lpstr>_91Y其他_運動會補助</vt:lpstr>
      <vt:lpstr>_91Y其他_學校體育參賽及發展體育活動</vt:lpstr>
      <vt:lpstr>_91Y其他_營養早餐</vt:lpstr>
      <vt:lpstr>A00000薪資代扣款</vt:lpstr>
      <vt:lpstr>動支單及黏貼憑證!Print_Area</vt:lpstr>
      <vt:lpstr>押標金</vt:lpstr>
      <vt:lpstr>保固金</vt:lpstr>
      <vt:lpstr>保證金</vt:lpstr>
      <vt:lpstr>預算內經費</vt:lpstr>
      <vt:lpstr>應付代收款</vt:lpstr>
      <vt:lpstr>應收代付款</vt:lpstr>
    </vt:vector>
  </TitlesOfParts>
  <Company>桃園縣政府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\桃園縣政府</dc:creator>
  <cp:lastModifiedBy>User</cp:lastModifiedBy>
  <cp:lastPrinted>2021-09-30T00:38:29Z</cp:lastPrinted>
  <dcterms:created xsi:type="dcterms:W3CDTF">2002-12-28T07:37:43Z</dcterms:created>
  <dcterms:modified xsi:type="dcterms:W3CDTF">2021-11-15T05:39:27Z</dcterms:modified>
</cp:coreProperties>
</file>