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1餐點\午餐\"/>
    </mc:Choice>
  </mc:AlternateContent>
  <xr:revisionPtr revIDLastSave="0" documentId="13_ncr:1_{068C4CAA-0BBE-4F43-A376-41CAB60ECB79}" xr6:coauthVersionLast="36" xr6:coauthVersionMax="36" xr10:uidLastSave="{00000000-0000-0000-0000-000000000000}"/>
  <bookViews>
    <workbookView xWindow="0" yWindow="0" windowWidth="20490" windowHeight="7380" firstSheet="1" activeTab="1" xr2:uid="{C6EEAE17-97FB-485A-BDB8-AC046CEEE4BE}"/>
  </bookViews>
  <sheets>
    <sheet name="中平9 編" sheetId="3" state="hidden" r:id="rId1"/>
    <sheet name="信義1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2" l="1"/>
  <c r="O3" i="2" l="1"/>
  <c r="O11" i="2"/>
  <c r="O9" i="2" l="1"/>
  <c r="O5" i="2" l="1"/>
  <c r="O7" i="2"/>
  <c r="O14" i="2"/>
  <c r="O16" i="2"/>
  <c r="O18" i="2"/>
  <c r="O20" i="2"/>
  <c r="O22" i="2"/>
  <c r="O24" i="2"/>
  <c r="O26" i="2"/>
  <c r="O28" i="2"/>
  <c r="O30" i="2"/>
  <c r="O32" i="2"/>
  <c r="O34" i="2"/>
  <c r="O38" i="2"/>
  <c r="O40" i="2"/>
  <c r="O42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<sst xmlns="http://schemas.openxmlformats.org/spreadsheetml/2006/main" count="608" uniqueCount="371">
  <si>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</si>
  <si>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</si>
  <si>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</si>
  <si>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</si>
  <si>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</si>
  <si>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</si>
  <si>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</si>
  <si>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</si>
  <si>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</si>
  <si>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</si>
  <si>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</si>
  <si>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</si>
  <si>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</si>
  <si>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</si>
  <si>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</si>
  <si>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</si>
  <si>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</si>
  <si>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</si>
  <si>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</si>
  <si>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</si>
  <si>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</si>
  <si>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</si>
  <si>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</si>
  <si>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</si>
  <si>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</si>
  <si>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</si>
  <si>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</si>
  <si>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</si>
  <si>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</si>
  <si>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</si>
  <si>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</si>
  <si>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</si>
  <si>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</si>
  <si>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</si>
  <si>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</si>
  <si>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</si>
  <si>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</si>
  <si>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</si>
  <si>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</si>
  <si>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</si>
  <si>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</si>
  <si>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</si>
  <si>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</si>
  <si>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</si>
  <si>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</si>
  <si>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</si>
  <si>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</si>
  <si>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</si>
  <si>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</si>
  <si>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</si>
  <si>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</si>
  <si>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</si>
  <si>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</si>
  <si>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</si>
  <si>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</si>
  <si>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</si>
  <si>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</si>
  <si>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</si>
  <si>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</si>
  <si>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</si>
  <si>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</si>
  <si>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</si>
  <si>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</si>
  <si>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</si>
  <si>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</si>
  <si>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</si>
  <si>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</si>
  <si>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</si>
  <si>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</si>
  <si>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</si>
  <si>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</si>
  <si>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</si>
  <si>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</si>
  <si>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</si>
  <si>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</si>
  <si>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</si>
  <si>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</si>
  <si>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</si>
  <si>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</si>
  <si>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</si>
  <si>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</si>
  <si>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</si>
  <si>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</si>
  <si>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</si>
  <si>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</si>
  <si>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</si>
  <si>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</si>
  <si>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</si>
  <si>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</si>
  <si>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</si>
  <si>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</si>
  <si>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</si>
  <si>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</si>
  <si>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</si>
  <si>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</si>
  <si>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</si>
  <si>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</si>
  <si>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</si>
  <si>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</si>
  <si>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</si>
  <si>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</si>
  <si>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</si>
  <si>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</si>
  <si>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</si>
  <si>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</si>
  <si>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</si>
  <si>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</si>
  <si>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</si>
  <si>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</si>
  <si>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</si>
  <si>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</si>
  <si>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</si>
  <si>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</si>
  <si>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</si>
  <si>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</si>
  <si>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</si>
  <si>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</si>
  <si>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</si>
  <si>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</si>
  <si>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</si>
  <si>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</si>
  <si>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</si>
  <si>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</si>
  <si>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</si>
  <si>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</si>
  <si>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</si>
  <si>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</si>
  <si>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</si>
  <si>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</si>
  <si>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</si>
  <si>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</si>
  <si>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</si>
  <si>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</si>
  <si>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</si>
  <si>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</si>
  <si>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</si>
  <si>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</si>
  <si>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</si>
  <si>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</si>
  <si>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</si>
  <si>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</si>
  <si>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</si>
  <si>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</si>
  <si>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</si>
  <si>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</si>
  <si>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</si>
  <si>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</si>
  <si>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</si>
  <si>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</si>
  <si>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</si>
  <si>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</si>
  <si>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</si>
  <si>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</si>
  <si>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</si>
  <si>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</si>
  <si>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</si>
  <si>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</si>
  <si>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</si>
  <si>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</si>
  <si>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</si>
  <si>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</si>
  <si>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</si>
  <si>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</si>
  <si>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</si>
  <si>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</si>
  <si>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</si>
  <si>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</si>
  <si>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</si>
  <si>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</si>
  <si>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</si>
  <si>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</si>
  <si>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</si>
  <si>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</si>
  <si>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</si>
  <si>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</si>
  <si>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</si>
  <si>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</si>
  <si>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</si>
  <si>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</si>
  <si>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</si>
  <si>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</si>
  <si>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</si>
  <si>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</si>
  <si>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</si>
  <si>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</si>
  <si>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</si>
  <si>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</si>
  <si>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</si>
  <si>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</si>
  <si>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</si>
  <si>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</si>
  <si>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</si>
  <si>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</si>
  <si>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</si>
  <si>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</si>
  <si>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</si>
  <si>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</si>
  <si>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</si>
  <si>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</si>
  <si>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</si>
  <si>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</si>
  <si>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</si>
  <si>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</si>
  <si>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</si>
  <si>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</si>
  <si>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</si>
  <si>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</si>
  <si>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</si>
  <si>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</si>
  <si>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</si>
  <si>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</si>
  <si>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</si>
  <si>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</si>
  <si>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</si>
  <si>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</si>
  <si>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</si>
  <si>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大根佃煮</t>
  </si>
  <si>
    <t>塔香三杯雞</t>
  </si>
  <si>
    <t>冬瓜鮮菇湯</t>
  </si>
  <si>
    <t>冬瓜(Q).金針菇(Q)</t>
  </si>
  <si>
    <t>關東煮</t>
  </si>
  <si>
    <t>木耳(Q).肉絲(Q)</t>
  </si>
  <si>
    <t>洋芋.杏鮑菇(Q)/煮</t>
  </si>
  <si>
    <t>玉米粒(C ).三色丁(C )</t>
  </si>
  <si>
    <t>冬瓜薏仁湯</t>
  </si>
  <si>
    <t>客家小炒</t>
  </si>
  <si>
    <t>白菜滷</t>
  </si>
  <si>
    <t>冬瓜香菇</t>
  </si>
  <si>
    <t>什錦炒飯</t>
    <phoneticPr fontId="3" type="noConversion"/>
  </si>
  <si>
    <t>白米.雞蛋(Q).絞肉(Q ).洋蔥/炒</t>
    <phoneticPr fontId="3" type="noConversion"/>
  </si>
  <si>
    <t>蕎麥飯</t>
    <phoneticPr fontId="3" type="noConversion"/>
  </si>
  <si>
    <t>白米.蕎麥/煮</t>
    <phoneticPr fontId="3" type="noConversion"/>
  </si>
  <si>
    <t>炸醬乾麵</t>
    <phoneticPr fontId="3" type="noConversion"/>
  </si>
  <si>
    <t>白麵.絞肉(Q).豆干.筍丁/炒</t>
    <phoneticPr fontId="3" type="noConversion"/>
  </si>
  <si>
    <t>水果</t>
    <phoneticPr fontId="3" type="noConversion"/>
  </si>
  <si>
    <t>豆奶</t>
    <phoneticPr fontId="3" type="noConversion"/>
  </si>
  <si>
    <t>白米/煮</t>
    <phoneticPr fontId="3" type="noConversion"/>
  </si>
  <si>
    <t>雙十節連假</t>
    <phoneticPr fontId="3" type="noConversion"/>
  </si>
  <si>
    <t>雞翅(C )/炸</t>
  </si>
  <si>
    <t>絞肉(Q).絞花瓜/炒</t>
    <phoneticPr fontId="3" type="noConversion"/>
  </si>
  <si>
    <t>鹽酥雞丁</t>
    <phoneticPr fontId="3" type="noConversion"/>
  </si>
  <si>
    <t>蔥燒魚丁</t>
    <phoneticPr fontId="3" type="noConversion"/>
  </si>
  <si>
    <t>魚丁(C ).洋蔥.豆腐/燒</t>
    <phoneticPr fontId="3" type="noConversion"/>
  </si>
  <si>
    <t>義大利肉醬</t>
    <phoneticPr fontId="3" type="noConversion"/>
  </si>
  <si>
    <t>絞肉(Q).洋蔥.番茄醬/煮</t>
    <phoneticPr fontId="3" type="noConversion"/>
  </si>
  <si>
    <t>雞丁(C ).豆干.九層塔/煮</t>
    <phoneticPr fontId="3" type="noConversion"/>
  </si>
  <si>
    <t>脆皮雞翅</t>
    <phoneticPr fontId="3" type="noConversion"/>
  </si>
  <si>
    <t>蔥燒豬柳</t>
    <phoneticPr fontId="3" type="noConversion"/>
  </si>
  <si>
    <t>肉絲(Q).洋蔥/燒</t>
    <phoneticPr fontId="3" type="noConversion"/>
  </si>
  <si>
    <t>鐵板肉片</t>
    <phoneticPr fontId="3" type="noConversion"/>
  </si>
  <si>
    <t>肉片(Q).洋蔥/炒</t>
    <phoneticPr fontId="3" type="noConversion"/>
  </si>
  <si>
    <t>瓜仔雞丁</t>
    <phoneticPr fontId="3" type="noConversion"/>
  </si>
  <si>
    <t>香滷雞腿</t>
    <phoneticPr fontId="3" type="noConversion"/>
  </si>
  <si>
    <t>雞腿(C )/滷</t>
    <phoneticPr fontId="3" type="noConversion"/>
  </si>
  <si>
    <t>風味魚排</t>
    <phoneticPr fontId="3" type="noConversion"/>
  </si>
  <si>
    <t>魚排(C )/炸</t>
    <phoneticPr fontId="3" type="noConversion"/>
  </si>
  <si>
    <t>大白菜(Q).肉絲(Q).雞蛋(Q)/煮</t>
    <phoneticPr fontId="3" type="noConversion"/>
  </si>
  <si>
    <t>蒜香鳳翅</t>
    <phoneticPr fontId="3" type="noConversion"/>
  </si>
  <si>
    <t>海結燒雞</t>
    <phoneticPr fontId="3" type="noConversion"/>
  </si>
  <si>
    <t>雞丁(C ).海帶結/燒</t>
    <phoneticPr fontId="3" type="noConversion"/>
  </si>
  <si>
    <t>醬燒素排</t>
    <phoneticPr fontId="3" type="noConversion"/>
  </si>
  <si>
    <t>素排/燒</t>
    <phoneticPr fontId="3" type="noConversion"/>
  </si>
  <si>
    <t>魚丁(C ).洋蔥/燒</t>
    <phoneticPr fontId="3" type="noConversion"/>
  </si>
  <si>
    <t>打拋豬</t>
    <phoneticPr fontId="3" type="noConversion"/>
  </si>
  <si>
    <t>絞肉(Q).毛豆(T).洋蔥/煮</t>
    <phoneticPr fontId="3" type="noConversion"/>
  </si>
  <si>
    <t>洋芋燒雞</t>
    <phoneticPr fontId="3" type="noConversion"/>
  </si>
  <si>
    <t>咖哩洋芋雞</t>
    <phoneticPr fontId="3" type="noConversion"/>
  </si>
  <si>
    <t>洋芋玉米</t>
    <phoneticPr fontId="3" type="noConversion"/>
  </si>
  <si>
    <t>鐵板油腐</t>
    <phoneticPr fontId="3" type="noConversion"/>
  </si>
  <si>
    <t>洋芋.玉米粒(C )/炒</t>
    <phoneticPr fontId="3" type="noConversion"/>
  </si>
  <si>
    <t>油豆腐.洋蔥/炒</t>
    <phoneticPr fontId="3" type="noConversion"/>
  </si>
  <si>
    <t>冬粉.絞肉(Q).紅蘿蔔(Q)/炒</t>
    <phoneticPr fontId="3" type="noConversion"/>
  </si>
  <si>
    <t>白蘿蔔.玉米(Q ).黑輪(C)/煮</t>
    <phoneticPr fontId="3" type="noConversion"/>
  </si>
  <si>
    <t>壽喜燒肉</t>
    <phoneticPr fontId="3" type="noConversion"/>
  </si>
  <si>
    <t>彩椒素雞</t>
  </si>
  <si>
    <t>肉片(Q).大白菜(Q)/燒</t>
    <phoneticPr fontId="3" type="noConversion"/>
  </si>
  <si>
    <t>素雞.彩椒(Q)/煮</t>
    <phoneticPr fontId="3" type="noConversion"/>
  </si>
  <si>
    <t>咖哩百頁</t>
    <phoneticPr fontId="3" type="noConversion"/>
  </si>
  <si>
    <t>大黃瓜(Q).蒟蒻片.紅蘿蔔(Q)/炒</t>
    <phoneticPr fontId="3" type="noConversion"/>
  </si>
  <si>
    <t>洋芋.百頁豆腐/煮</t>
    <phoneticPr fontId="3" type="noConversion"/>
  </si>
  <si>
    <t>鮮菇三絲</t>
    <phoneticPr fontId="3" type="noConversion"/>
  </si>
  <si>
    <t>蔥燒豆腐</t>
    <phoneticPr fontId="3" type="noConversion"/>
  </si>
  <si>
    <t>香菇(Q).紅蘿蔔(Q).木耳(Q)/炒</t>
    <phoneticPr fontId="3" type="noConversion"/>
  </si>
  <si>
    <t>豆腐.絞肉(Q)/燒</t>
    <phoneticPr fontId="3" type="noConversion"/>
  </si>
  <si>
    <t>古早味蒸蛋</t>
    <phoneticPr fontId="3" type="noConversion"/>
  </si>
  <si>
    <t>桂筍肉絲</t>
    <phoneticPr fontId="3" type="noConversion"/>
  </si>
  <si>
    <t>雞蛋(Q)/蒸</t>
    <phoneticPr fontId="3" type="noConversion"/>
  </si>
  <si>
    <t>桂竹筍.肉絲(Q)/炒</t>
    <phoneticPr fontId="3" type="noConversion"/>
  </si>
  <si>
    <t>白蘿蔔.麵輪.杏鮑菇(Q)/煮</t>
    <phoneticPr fontId="3" type="noConversion"/>
  </si>
  <si>
    <t>豆干.肉絲(Q)/炒</t>
    <phoneticPr fontId="3" type="noConversion"/>
  </si>
  <si>
    <t>香滷海結</t>
    <phoneticPr fontId="3" type="noConversion"/>
  </si>
  <si>
    <t>海帶結.豆干/滷</t>
    <phoneticPr fontId="3" type="noConversion"/>
  </si>
  <si>
    <t>玉米粒(C ).毛豆(T )/煮</t>
    <phoneticPr fontId="3" type="noConversion"/>
  </si>
  <si>
    <t>紅燒豆腐</t>
    <phoneticPr fontId="3" type="noConversion"/>
  </si>
  <si>
    <t>紅蘿蔔炒蛋</t>
  </si>
  <si>
    <t>油豆腐.木耳(Q)/滷</t>
    <phoneticPr fontId="3" type="noConversion"/>
  </si>
  <si>
    <t>紅蘿蔔(Q).雞蛋(Q).蔥/炒</t>
    <phoneticPr fontId="3" type="noConversion"/>
  </si>
  <si>
    <t>咖哩洋芋肉末</t>
  </si>
  <si>
    <t>大白菜(Q).紅蘿蔔(Q).雞蛋(Q)/煮</t>
    <phoneticPr fontId="3" type="noConversion"/>
  </si>
  <si>
    <t>大瓜香菇</t>
    <phoneticPr fontId="3" type="noConversion"/>
  </si>
  <si>
    <t>四季甜條</t>
    <phoneticPr fontId="3" type="noConversion"/>
  </si>
  <si>
    <t>大黃瓜(Q).香菇(Q).肉片(Q)/煮</t>
    <phoneticPr fontId="3" type="noConversion"/>
  </si>
  <si>
    <t>四季豆(T).甜條(Q)/炒</t>
    <phoneticPr fontId="3" type="noConversion"/>
  </si>
  <si>
    <t>百頁杏鮑菇</t>
    <phoneticPr fontId="3" type="noConversion"/>
  </si>
  <si>
    <t>蜜汁豆干</t>
  </si>
  <si>
    <t>百頁豆腐.杏鮑菇(Q)/煮</t>
    <phoneticPr fontId="3" type="noConversion"/>
  </si>
  <si>
    <t>豆干.芝麻/滷</t>
    <phoneticPr fontId="3" type="noConversion"/>
  </si>
  <si>
    <t>什錦粉絲</t>
    <phoneticPr fontId="3" type="noConversion"/>
  </si>
  <si>
    <t>高麗菜(Q).冬粉.絞肉(Q)/炒</t>
    <phoneticPr fontId="3" type="noConversion"/>
  </si>
  <si>
    <t>冬瓜(Q).香菇(Q).肉片(Q)/煮</t>
    <phoneticPr fontId="3" type="noConversion"/>
  </si>
  <si>
    <t>日式蒸蛋</t>
    <phoneticPr fontId="3" type="noConversion"/>
  </si>
  <si>
    <t>玉米三色</t>
    <phoneticPr fontId="3" type="noConversion"/>
  </si>
  <si>
    <t>竹筍炒肉絲</t>
    <phoneticPr fontId="3" type="noConversion"/>
  </si>
  <si>
    <t>番茄炒蛋</t>
    <phoneticPr fontId="3" type="noConversion"/>
  </si>
  <si>
    <t>竹筍.肉絲(Q)/炒</t>
    <phoneticPr fontId="3" type="noConversion"/>
  </si>
  <si>
    <t>番茄(Q).雞蛋(Q)/炒</t>
    <phoneticPr fontId="3" type="noConversion"/>
  </si>
  <si>
    <t>咖哩杏鮑菇</t>
    <phoneticPr fontId="3" type="noConversion"/>
  </si>
  <si>
    <t>醬燒豆腐</t>
    <phoneticPr fontId="3" type="noConversion"/>
  </si>
  <si>
    <t>絞肉(Q).豆腐/煮</t>
    <phoneticPr fontId="3" type="noConversion"/>
  </si>
  <si>
    <t>滷味雙拼</t>
    <phoneticPr fontId="3" type="noConversion"/>
  </si>
  <si>
    <t>鍋燒黃瓜</t>
    <phoneticPr fontId="3" type="noConversion"/>
  </si>
  <si>
    <t>油豆腐.海帶結/滷</t>
    <phoneticPr fontId="3" type="noConversion"/>
  </si>
  <si>
    <t>雞魚雙拼</t>
    <phoneticPr fontId="3" type="noConversion"/>
  </si>
  <si>
    <t>雞塊(C ).花枝丸(C )/炸</t>
    <phoneticPr fontId="3" type="noConversion"/>
  </si>
  <si>
    <t>綠豆薏仁湯</t>
    <phoneticPr fontId="3" type="noConversion"/>
  </si>
  <si>
    <t>香菇雞湯</t>
  </si>
  <si>
    <t>地瓜芋圓湯</t>
    <phoneticPr fontId="3" type="noConversion"/>
  </si>
  <si>
    <t>酸辣肉羹湯</t>
    <phoneticPr fontId="3" type="noConversion"/>
  </si>
  <si>
    <t>肉羹(C ).筍絲.木耳(Q)</t>
    <phoneticPr fontId="3" type="noConversion"/>
  </si>
  <si>
    <t>味噌豆腐湯</t>
    <phoneticPr fontId="3" type="noConversion"/>
  </si>
  <si>
    <t>豆腐.味噌</t>
    <phoneticPr fontId="3" type="noConversion"/>
  </si>
  <si>
    <t>金針粉絲湯</t>
    <phoneticPr fontId="3" type="noConversion"/>
  </si>
  <si>
    <t>金針.肉絲(Q ).冬粉</t>
    <phoneticPr fontId="3" type="noConversion"/>
  </si>
  <si>
    <t>竹筍排骨湯</t>
    <phoneticPr fontId="3" type="noConversion"/>
  </si>
  <si>
    <t>竹筍.排骨丁(C )</t>
    <phoneticPr fontId="3" type="noConversion"/>
  </si>
  <si>
    <t>紅茶QQ湯</t>
    <phoneticPr fontId="3" type="noConversion"/>
  </si>
  <si>
    <t>紅茶.粉圓</t>
    <phoneticPr fontId="3" type="noConversion"/>
  </si>
  <si>
    <t>海芽味噌湯</t>
    <phoneticPr fontId="3" type="noConversion"/>
  </si>
  <si>
    <t>海帶芽.味噌</t>
    <phoneticPr fontId="3" type="noConversion"/>
  </si>
  <si>
    <t>紫米紅豆湯</t>
    <phoneticPr fontId="3" type="noConversion"/>
  </si>
  <si>
    <t>紅豆(T).紫米</t>
    <phoneticPr fontId="3" type="noConversion"/>
  </si>
  <si>
    <t>絲瓜粉絲湯</t>
    <phoneticPr fontId="3" type="noConversion"/>
  </si>
  <si>
    <t>絲瓜(Q).冬粉.雞蛋(Q)</t>
    <phoneticPr fontId="3" type="noConversion"/>
  </si>
  <si>
    <t>竹筍肉片湯</t>
    <phoneticPr fontId="3" type="noConversion"/>
  </si>
  <si>
    <t>竹筍.肉片(Q)</t>
    <phoneticPr fontId="3" type="noConversion"/>
  </si>
  <si>
    <t>冬瓜(Q).薏仁</t>
    <phoneticPr fontId="3" type="noConversion"/>
  </si>
  <si>
    <t>義大利麵</t>
    <phoneticPr fontId="3" type="noConversion"/>
  </si>
  <si>
    <t>義大利麵.三色丁(C )煮</t>
    <phoneticPr fontId="3" type="noConversion"/>
  </si>
  <si>
    <t>南瓜(Q).玉米粒(C )</t>
    <phoneticPr fontId="3" type="noConversion"/>
  </si>
  <si>
    <t>洋芋.雞丁(C)/煮</t>
    <phoneticPr fontId="3" type="noConversion"/>
  </si>
  <si>
    <t>雞丁(C).花瓜/炒</t>
    <phoneticPr fontId="3" type="noConversion"/>
  </si>
  <si>
    <t>洋芋.絞肉(Q)/煮</t>
    <phoneticPr fontId="3" type="noConversion"/>
  </si>
  <si>
    <t>雞丁(C ).洋芋/燒</t>
    <phoneticPr fontId="3" type="noConversion"/>
  </si>
  <si>
    <t>大黃瓜(Q).肉片(Q).紅蘿蔔(Q)/煮</t>
    <phoneticPr fontId="3" type="noConversion"/>
  </si>
  <si>
    <t>地瓜(Q).芋圓</t>
    <phoneticPr fontId="3" type="noConversion"/>
  </si>
  <si>
    <t>雞丁(C ).香菇(Q)</t>
    <phoneticPr fontId="3" type="noConversion"/>
  </si>
  <si>
    <t>花瓜肉燥</t>
    <phoneticPr fontId="3" type="noConversion"/>
  </si>
  <si>
    <t>木耳三絲</t>
    <phoneticPr fontId="3" type="noConversion"/>
  </si>
  <si>
    <t>木耳.肉絲(Q).紅蘿蔔(Q)/煮</t>
    <phoneticPr fontId="3" type="noConversion"/>
  </si>
  <si>
    <t>炸醬干丁</t>
    <phoneticPr fontId="3" type="noConversion"/>
  </si>
  <si>
    <t>豆干.絞肉(Q)/炒</t>
    <phoneticPr fontId="3" type="noConversion"/>
  </si>
  <si>
    <t>玉米粒(C ).三色丁/炒</t>
    <phoneticPr fontId="3" type="noConversion"/>
  </si>
  <si>
    <t>蘿蔔排骨湯</t>
    <phoneticPr fontId="3" type="noConversion"/>
  </si>
  <si>
    <t>蘿蔔.排骨(C ).金針菇(Q)</t>
    <phoneticPr fontId="3" type="noConversion"/>
  </si>
  <si>
    <t>蘿蔔雞湯</t>
    <phoneticPr fontId="3" type="noConversion"/>
  </si>
  <si>
    <t>蘿蔔.雞丁(C )</t>
    <phoneticPr fontId="3" type="noConversion"/>
  </si>
  <si>
    <t>少肉日</t>
    <phoneticPr fontId="3" type="noConversion"/>
  </si>
  <si>
    <t>鮮奶</t>
    <phoneticPr fontId="3" type="noConversion"/>
  </si>
  <si>
    <t>雞丁(C ).甜不辣(C )/炸</t>
    <phoneticPr fontId="3" type="noConversion"/>
  </si>
  <si>
    <r>
      <t xml:space="preserve">廣豐食品有限公司           信義國小+附幼(二、六年級+行科+幼課特)111年10月菜單              </t>
    </r>
    <r>
      <rPr>
        <sz val="16"/>
        <rFont val="華康粗圓體"/>
        <family val="3"/>
        <charset val="136"/>
      </rPr>
      <t>營養師:王品淳</t>
    </r>
    <phoneticPr fontId="3" type="noConversion"/>
  </si>
  <si>
    <r>
      <rPr>
        <sz val="28"/>
        <color rgb="FF7030A0"/>
        <rFont val="微軟正黑體"/>
        <family val="2"/>
        <charset val="136"/>
      </rPr>
      <t>戶外教育</t>
    </r>
    <r>
      <rPr>
        <sz val="28"/>
        <color rgb="FF7030A0"/>
        <rFont val="華康粗圓體(P)"/>
        <family val="2"/>
      </rPr>
      <t>--</t>
    </r>
    <r>
      <rPr>
        <sz val="28"/>
        <color rgb="FF7030A0"/>
        <rFont val="微軟正黑體"/>
        <family val="2"/>
        <charset val="136"/>
      </rPr>
      <t>麵包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</si>
</sst>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9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b/>
      <sz val="20"/>
      <color rgb="FFFF0000"/>
      <name val="華康粗圓體"/>
      <family val="3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9"/>
      <name val="微軟正黑體"/>
      <family val="1"/>
      <charset val="136"/>
    </font>
    <font>
      <sz val="9"/>
      <name val="華康粗圓體"/>
      <family val="3"/>
      <charset val="136"/>
    </font>
    <font>
      <sz val="10"/>
      <name val="華康粗圓體(P)"/>
      <family val="2"/>
      <charset val="136"/>
    </font>
    <font>
      <sz val="18"/>
      <name val="華康粗圓體(P)"/>
      <family val="2"/>
      <charset val="136"/>
    </font>
    <font>
      <b/>
      <sz val="16"/>
      <color rgb="FFFF6600"/>
      <name val="華康粗圓體(P)"/>
      <family val="2"/>
      <charset val="136"/>
    </font>
    <font>
      <sz val="20"/>
      <name val="華康粗圓體"/>
      <family val="3"/>
      <charset val="136"/>
    </font>
    <font>
      <b/>
      <sz val="22"/>
      <color rgb="FFC00000"/>
      <name val="華康粗圓體(P)"/>
      <family val="2"/>
      <charset val="136"/>
    </font>
    <font>
      <b/>
      <sz val="10"/>
      <color rgb="FFC00000"/>
      <name val="華康粗圓體(P)"/>
      <family val="2"/>
      <charset val="136"/>
    </font>
    <font>
      <b/>
      <sz val="16"/>
      <color rgb="FF0000FF"/>
      <name val="華康粗圓體(P)"/>
      <family val="2"/>
      <charset val="136"/>
    </font>
    <font>
      <b/>
      <sz val="24"/>
      <color rgb="FFC00000"/>
      <name val="華康粗圓體(P)"/>
      <family val="2"/>
      <charset val="136"/>
    </font>
    <font>
      <b/>
      <sz val="16"/>
      <color rgb="FF00B050"/>
      <name val="華康粗圓體(P)"/>
      <family val="2"/>
      <charset val="136"/>
    </font>
    <font>
      <b/>
      <sz val="9"/>
      <color rgb="FFFF9900"/>
      <name val="Times New Roman"/>
      <family val="1"/>
    </font>
    <font>
      <b/>
      <sz val="9"/>
      <color rgb="FF0000FF"/>
      <name val="Times New Roman"/>
      <family val="1"/>
    </font>
    <font>
      <sz val="24"/>
      <color rgb="FF0000FF"/>
      <name val="華康粗圓體(P)"/>
      <family val="2"/>
      <charset val="136"/>
    </font>
    <font>
      <sz val="14"/>
      <color rgb="FF0000FF"/>
      <name val="華康粗圓體(P)"/>
      <family val="2"/>
      <charset val="136"/>
    </font>
    <font>
      <b/>
      <sz val="16"/>
      <color theme="5" tint="-0.499984740745262"/>
      <name val="華康粗圓體(P)"/>
      <family val="2"/>
      <charset val="136"/>
    </font>
    <font>
      <sz val="24"/>
      <color theme="5" tint="-0.499984740745262"/>
      <name val="華康粗圓體(P)"/>
      <family val="2"/>
      <charset val="136"/>
    </font>
    <font>
      <sz val="14"/>
      <color theme="5" tint="-0.499984740745262"/>
      <name val="華康粗圓體(P)"/>
      <family val="2"/>
      <charset val="136"/>
    </font>
    <font>
      <b/>
      <sz val="9"/>
      <color theme="5" tint="-0.249977111117893"/>
      <name val="Times New Roman"/>
      <family val="1"/>
    </font>
    <font>
      <sz val="24"/>
      <color rgb="FF9900CC"/>
      <name val="華康粗圓體(P)"/>
      <family val="2"/>
      <charset val="136"/>
    </font>
    <font>
      <sz val="14"/>
      <color rgb="FF9900CC"/>
      <name val="華康粗圓體(P)"/>
      <family val="2"/>
      <charset val="136"/>
    </font>
    <font>
      <sz val="14"/>
      <color theme="5" tint="-0.499984740745262"/>
      <name val="華康粗圓體"/>
      <family val="3"/>
      <charset val="136"/>
    </font>
    <font>
      <sz val="14"/>
      <name val="華康粗圓體(P)"/>
      <family val="1"/>
      <charset val="136"/>
    </font>
    <font>
      <sz val="28"/>
      <color rgb="FF7030A0"/>
      <name val="微軟正黑體"/>
      <family val="2"/>
      <charset val="136"/>
    </font>
    <font>
      <sz val="28"/>
      <color rgb="FF7030A0"/>
      <name val="華康粗圓體(P)"/>
      <family val="2"/>
    </font>
    <font>
      <sz val="28"/>
      <color rgb="FF7030A0"/>
      <name val="華康粗圓體(P)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52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29" fillId="0" borderId="3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44" fillId="0" borderId="1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176" fontId="16" fillId="0" borderId="8" xfId="0" applyNumberFormat="1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shrinkToFit="1"/>
    </xf>
    <xf numFmtId="176" fontId="46" fillId="0" borderId="11" xfId="0" applyNumberFormat="1" applyFont="1" applyFill="1" applyBorder="1" applyAlignment="1">
      <alignment horizontal="center" vertical="center" shrinkToFit="1"/>
    </xf>
    <xf numFmtId="0" fontId="45" fillId="0" borderId="14" xfId="0" applyFont="1" applyFill="1" applyBorder="1" applyAlignment="1">
      <alignment horizontal="center" shrinkToFit="1"/>
    </xf>
    <xf numFmtId="176" fontId="47" fillId="0" borderId="11" xfId="0" applyNumberFormat="1" applyFont="1" applyFill="1" applyBorder="1" applyAlignment="1">
      <alignment horizontal="center" vertical="center"/>
    </xf>
    <xf numFmtId="176" fontId="47" fillId="0" borderId="8" xfId="0" applyNumberFormat="1" applyFont="1" applyFill="1" applyBorder="1" applyAlignment="1">
      <alignment horizontal="center" vertical="center"/>
    </xf>
    <xf numFmtId="176" fontId="16" fillId="0" borderId="22" xfId="0" applyNumberFormat="1" applyFont="1" applyFill="1" applyBorder="1" applyAlignment="1">
      <alignment horizontal="center" vertical="center" shrinkToFit="1"/>
    </xf>
    <xf numFmtId="0" fontId="45" fillId="0" borderId="19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shrinkToFit="1"/>
    </xf>
    <xf numFmtId="0" fontId="48" fillId="0" borderId="14" xfId="0" applyFont="1" applyFill="1" applyBorder="1" applyAlignment="1">
      <alignment horizontal="center" vertical="center" shrinkToFit="1"/>
    </xf>
    <xf numFmtId="0" fontId="45" fillId="0" borderId="35" xfId="0" applyFont="1" applyFill="1" applyBorder="1" applyAlignment="1">
      <alignment horizontal="center" shrinkToFit="1"/>
    </xf>
    <xf numFmtId="176" fontId="49" fillId="0" borderId="11" xfId="0" applyNumberFormat="1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horizontal="center" vertical="center"/>
    </xf>
    <xf numFmtId="176" fontId="51" fillId="0" borderId="11" xfId="0" applyNumberFormat="1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176" fontId="5" fillId="0" borderId="11" xfId="0" applyNumberFormat="1" applyFont="1" applyFill="1" applyBorder="1" applyAlignment="1">
      <alignment horizontal="center" vertical="center"/>
    </xf>
    <xf numFmtId="1" fontId="13" fillId="0" borderId="1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7" fillId="0" borderId="32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76" fontId="58" fillId="0" borderId="1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53" fillId="0" borderId="11" xfId="0" applyNumberFormat="1" applyFont="1" applyFill="1" applyBorder="1" applyAlignment="1">
      <alignment horizontal="center" vertical="center" shrinkToFit="1"/>
    </xf>
    <xf numFmtId="0" fontId="59" fillId="0" borderId="18" xfId="0" applyFont="1" applyFill="1" applyBorder="1" applyAlignment="1">
      <alignment horizontal="center" vertical="center" shrinkToFit="1"/>
    </xf>
    <xf numFmtId="0" fontId="57" fillId="0" borderId="1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4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53" fillId="0" borderId="0" xfId="0" applyNumberFormat="1" applyFont="1" applyFill="1" applyBorder="1" applyAlignment="1">
      <alignment horizontal="center" vertical="center" shrinkToFit="1"/>
    </xf>
    <xf numFmtId="176" fontId="51" fillId="0" borderId="0" xfId="0" applyNumberFormat="1" applyFont="1" applyFill="1" applyBorder="1" applyAlignment="1">
      <alignment horizontal="center" vertical="center" shrinkToFit="1"/>
    </xf>
    <xf numFmtId="176" fontId="5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7" fillId="0" borderId="30" xfId="0" applyNumberFormat="1" applyFont="1" applyFill="1" applyBorder="1" applyAlignment="1">
      <alignment horizontal="center" vertical="center"/>
    </xf>
    <xf numFmtId="176" fontId="51" fillId="0" borderId="30" xfId="0" applyNumberFormat="1" applyFont="1" applyFill="1" applyBorder="1" applyAlignment="1">
      <alignment horizontal="center" vertical="center" shrinkToFit="1"/>
    </xf>
    <xf numFmtId="0" fontId="62" fillId="0" borderId="18" xfId="0" applyFont="1" applyFill="1" applyBorder="1" applyAlignment="1">
      <alignment horizontal="center" vertical="center" shrinkToFit="1"/>
    </xf>
    <xf numFmtId="0" fontId="63" fillId="0" borderId="31" xfId="0" applyFont="1" applyFill="1" applyBorder="1" applyAlignment="1">
      <alignment horizontal="center" vertical="center" shrinkToFit="1"/>
    </xf>
    <xf numFmtId="0" fontId="63" fillId="0" borderId="12" xfId="0" applyFont="1" applyFill="1" applyBorder="1" applyAlignment="1">
      <alignment horizontal="center" vertical="center" shrinkToFit="1"/>
    </xf>
    <xf numFmtId="0" fontId="64" fillId="0" borderId="47" xfId="0" applyFont="1" applyFill="1" applyBorder="1" applyAlignment="1">
      <alignment horizontal="center" vertical="center" shrinkToFit="1"/>
    </xf>
    <xf numFmtId="0" fontId="59" fillId="0" borderId="10" xfId="0" applyFont="1" applyFill="1" applyBorder="1" applyAlignment="1">
      <alignment horizontal="center" vertical="center" shrinkToFit="1"/>
    </xf>
    <xf numFmtId="0" fontId="60" fillId="0" borderId="13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/>
    </xf>
    <xf numFmtId="0" fontId="54" fillId="0" borderId="18" xfId="0" applyFont="1" applyFill="1" applyBorder="1" applyAlignment="1">
      <alignment horizontal="center" vertical="center" shrinkToFit="1"/>
    </xf>
    <xf numFmtId="0" fontId="54" fillId="0" borderId="12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 shrinkToFit="1"/>
    </xf>
    <xf numFmtId="0" fontId="55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61" fillId="0" borderId="18" xfId="0" applyFont="1" applyFill="1" applyBorder="1" applyAlignment="1">
      <alignment horizontal="center" vertical="center" shrinkToFit="1"/>
    </xf>
    <xf numFmtId="0" fontId="61" fillId="0" borderId="1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shrinkToFit="1"/>
    </xf>
    <xf numFmtId="0" fontId="37" fillId="0" borderId="11" xfId="0" applyFont="1" applyFill="1" applyBorder="1" applyAlignment="1">
      <alignment horizontal="center" vertical="center" shrinkToFit="1"/>
    </xf>
    <xf numFmtId="0" fontId="37" fillId="0" borderId="18" xfId="0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 shrinkToFit="1"/>
    </xf>
    <xf numFmtId="0" fontId="55" fillId="0" borderId="18" xfId="0" applyFont="1" applyFill="1" applyBorder="1" applyAlignment="1">
      <alignment horizontal="center" vertical="center" shrinkToFit="1"/>
    </xf>
    <xf numFmtId="176" fontId="40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 shrinkToFit="1"/>
    </xf>
    <xf numFmtId="0" fontId="37" fillId="0" borderId="31" xfId="0" applyFont="1" applyFill="1" applyBorder="1" applyAlignment="1">
      <alignment horizontal="center" vertical="center" shrinkToFit="1"/>
    </xf>
    <xf numFmtId="1" fontId="13" fillId="0" borderId="33" xfId="0" applyNumberFormat="1" applyFont="1" applyFill="1" applyBorder="1" applyAlignment="1">
      <alignment horizontal="center" vertical="center"/>
    </xf>
    <xf numFmtId="0" fontId="61" fillId="0" borderId="31" xfId="0" applyFont="1" applyFill="1" applyBorder="1" applyAlignment="1">
      <alignment horizontal="center" vertical="center"/>
    </xf>
    <xf numFmtId="1" fontId="13" fillId="0" borderId="4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 shrinkToFit="1"/>
    </xf>
    <xf numFmtId="0" fontId="13" fillId="0" borderId="31" xfId="0" applyFont="1" applyFill="1" applyBorder="1" applyAlignment="1">
      <alignment horizontal="center" vertical="center" textRotation="255"/>
    </xf>
    <xf numFmtId="0" fontId="55" fillId="0" borderId="31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 shrinkToFit="1"/>
    </xf>
    <xf numFmtId="0" fontId="52" fillId="0" borderId="14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7" xfId="0" applyFont="1" applyFill="1" applyBorder="1" applyAlignment="1">
      <alignment horizontal="center" vertical="center" shrinkToFit="1"/>
    </xf>
    <xf numFmtId="0" fontId="65" fillId="0" borderId="12" xfId="0" applyFont="1" applyFill="1" applyBorder="1" applyAlignment="1">
      <alignment horizontal="center" vertical="center" shrinkToFit="1"/>
    </xf>
    <xf numFmtId="0" fontId="68" fillId="0" borderId="9" xfId="0" applyFont="1" applyFill="1" applyBorder="1" applyAlignment="1">
      <alignment horizontal="center" vertical="center" shrinkToFit="1"/>
    </xf>
  </cellXfs>
  <cellStyles count="2">
    <cellStyle name="一般" xfId="0" builtinId="0"/>
    <cellStyle name="一般 2 5" xfId="1" xr:uid="{34CA92D4-D946-4467-9E1E-B73A25735421}"/>
  </cellStyles>
  <dxfs count="0"/>
  <tableStyles count="0" defaultTableStyle="TableStyleMedium2" defaultPivotStyle="PivotStyleLight16"/>
  <colors>
    <mruColors>
      <color rgb="FF9900CC"/>
      <color rgb="FFCC00FF"/>
      <color rgb="FF0000FF"/>
      <color rgb="FFFF9900"/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6229-D4AE-4932-A82B-5239751EDCB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7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211" t="s">
        <v>70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 s="2" customFormat="1" ht="57" thickBot="1">
      <c r="A2" s="33" t="s">
        <v>0</v>
      </c>
      <c r="B2" s="34" t="s">
        <v>1</v>
      </c>
      <c r="C2" s="35" t="s">
        <v>2</v>
      </c>
      <c r="D2" s="35" t="s">
        <v>3</v>
      </c>
      <c r="E2" s="213" t="s">
        <v>4</v>
      </c>
      <c r="F2" s="214"/>
      <c r="G2" s="36" t="s">
        <v>5</v>
      </c>
      <c r="H2" s="37" t="s">
        <v>6</v>
      </c>
      <c r="I2" s="38" t="s">
        <v>7</v>
      </c>
      <c r="J2" s="39" t="s">
        <v>8</v>
      </c>
      <c r="K2" s="39" t="s">
        <v>9</v>
      </c>
      <c r="L2" s="39" t="s">
        <v>10</v>
      </c>
      <c r="M2" s="40" t="s">
        <v>11</v>
      </c>
      <c r="N2" s="40" t="s">
        <v>12</v>
      </c>
      <c r="O2" s="41" t="s">
        <v>13</v>
      </c>
      <c r="P2" s="42" t="s">
        <v>14</v>
      </c>
    </row>
    <row r="3" spans="1:16" s="3" customFormat="1" ht="39.950000000000003" customHeight="1">
      <c r="A3" s="43">
        <v>44440</v>
      </c>
      <c r="B3" s="44" t="s">
        <v>36</v>
      </c>
      <c r="C3" s="15" t="s">
        <v>73</v>
      </c>
      <c r="D3" s="16" t="s">
        <v>74</v>
      </c>
      <c r="E3" s="17" t="s">
        <v>75</v>
      </c>
      <c r="F3" s="18" t="s">
        <v>76</v>
      </c>
      <c r="G3" s="19" t="s">
        <v>23</v>
      </c>
      <c r="H3" s="15" t="s">
        <v>77</v>
      </c>
      <c r="I3" s="181">
        <v>5.5</v>
      </c>
      <c r="J3" s="183">
        <v>2.6</v>
      </c>
      <c r="K3" s="183">
        <v>2</v>
      </c>
      <c r="L3" s="183">
        <v>2.7</v>
      </c>
      <c r="M3" s="183"/>
      <c r="N3" s="183"/>
      <c r="O3" s="177">
        <f>I3*70+J3*75+K3*25+L3*45+M3*60+N3*120</f>
        <v>751.5</v>
      </c>
      <c r="P3" s="179" t="s">
        <v>17</v>
      </c>
    </row>
    <row r="4" spans="1:16" s="3" customFormat="1" ht="24.95" customHeight="1" thickBot="1">
      <c r="A4" s="45"/>
      <c r="B4" s="46"/>
      <c r="C4" s="47" t="s">
        <v>78</v>
      </c>
      <c r="D4" s="47" t="s">
        <v>79</v>
      </c>
      <c r="E4" s="48" t="s">
        <v>191</v>
      </c>
      <c r="F4" s="49" t="s">
        <v>27</v>
      </c>
      <c r="G4" s="50" t="s">
        <v>24</v>
      </c>
      <c r="H4" s="50" t="s">
        <v>80</v>
      </c>
      <c r="I4" s="182"/>
      <c r="J4" s="184"/>
      <c r="K4" s="184"/>
      <c r="L4" s="184"/>
      <c r="M4" s="185"/>
      <c r="N4" s="185"/>
      <c r="O4" s="178"/>
      <c r="P4" s="180"/>
    </row>
    <row r="5" spans="1:16" s="3" customFormat="1" ht="39.950000000000003" customHeight="1">
      <c r="A5" s="43">
        <v>44441</v>
      </c>
      <c r="B5" s="51" t="s">
        <v>37</v>
      </c>
      <c r="C5" s="52" t="s">
        <v>45</v>
      </c>
      <c r="D5" s="20" t="s">
        <v>81</v>
      </c>
      <c r="E5" s="53" t="s">
        <v>82</v>
      </c>
      <c r="F5" s="54" t="s">
        <v>57</v>
      </c>
      <c r="G5" s="55" t="s">
        <v>21</v>
      </c>
      <c r="H5" s="56" t="s">
        <v>83</v>
      </c>
      <c r="I5" s="181">
        <v>5.4</v>
      </c>
      <c r="J5" s="183">
        <v>2.5</v>
      </c>
      <c r="K5" s="183">
        <v>1.9</v>
      </c>
      <c r="L5" s="183">
        <v>2.6</v>
      </c>
      <c r="M5" s="183"/>
      <c r="N5" s="183"/>
      <c r="O5" s="177">
        <f>I5*70+J5*75+K5*25+L5*45+M5*60+N5*120</f>
        <v>730</v>
      </c>
      <c r="P5" s="179" t="s">
        <v>17</v>
      </c>
    </row>
    <row r="6" spans="1:16" s="4" customFormat="1" ht="24.95" customHeight="1" thickBot="1">
      <c r="A6" s="57"/>
      <c r="B6" s="46"/>
      <c r="C6" s="47" t="s">
        <v>40</v>
      </c>
      <c r="D6" s="47" t="s">
        <v>63</v>
      </c>
      <c r="E6" s="48" t="s">
        <v>192</v>
      </c>
      <c r="F6" s="49" t="s">
        <v>59</v>
      </c>
      <c r="G6" s="50" t="s">
        <v>22</v>
      </c>
      <c r="H6" s="50" t="s">
        <v>181</v>
      </c>
      <c r="I6" s="182"/>
      <c r="J6" s="184"/>
      <c r="K6" s="184"/>
      <c r="L6" s="184"/>
      <c r="M6" s="185"/>
      <c r="N6" s="185"/>
      <c r="O6" s="178"/>
      <c r="P6" s="180"/>
    </row>
    <row r="7" spans="1:16" s="3" customFormat="1" ht="39.950000000000003" customHeight="1">
      <c r="A7" s="76">
        <v>44442</v>
      </c>
      <c r="B7" s="77" t="s">
        <v>38</v>
      </c>
      <c r="C7" s="78" t="s">
        <v>25</v>
      </c>
      <c r="D7" s="21" t="s">
        <v>209</v>
      </c>
      <c r="E7" s="78" t="s">
        <v>84</v>
      </c>
      <c r="F7" s="78" t="s">
        <v>85</v>
      </c>
      <c r="G7" s="79" t="s">
        <v>21</v>
      </c>
      <c r="H7" s="78" t="s">
        <v>145</v>
      </c>
      <c r="I7" s="191">
        <v>5.3</v>
      </c>
      <c r="J7" s="193">
        <v>2.5</v>
      </c>
      <c r="K7" s="193">
        <v>2.1</v>
      </c>
      <c r="L7" s="193">
        <v>2.7</v>
      </c>
      <c r="M7" s="193"/>
      <c r="N7" s="193"/>
      <c r="O7" s="196">
        <f>I7*70+J7*75+K7*25+L7*45+M7*60+N7*120</f>
        <v>732.5</v>
      </c>
      <c r="P7" s="198" t="s">
        <v>17</v>
      </c>
    </row>
    <row r="8" spans="1:16" s="4" customFormat="1" ht="24.95" customHeight="1" thickBot="1">
      <c r="A8" s="80" t="s">
        <v>71</v>
      </c>
      <c r="B8" s="81"/>
      <c r="C8" s="82" t="s">
        <v>18</v>
      </c>
      <c r="D8" s="82" t="s">
        <v>208</v>
      </c>
      <c r="E8" s="82" t="s">
        <v>193</v>
      </c>
      <c r="F8" s="82" t="s">
        <v>86</v>
      </c>
      <c r="G8" s="83" t="s">
        <v>22</v>
      </c>
      <c r="H8" s="82" t="s">
        <v>176</v>
      </c>
      <c r="I8" s="192"/>
      <c r="J8" s="194"/>
      <c r="K8" s="194"/>
      <c r="L8" s="194"/>
      <c r="M8" s="195"/>
      <c r="N8" s="195"/>
      <c r="O8" s="197"/>
      <c r="P8" s="199"/>
    </row>
    <row r="9" spans="1:16" s="3" customFormat="1" ht="39.950000000000003" customHeight="1" thickTop="1">
      <c r="A9" s="58">
        <v>44445</v>
      </c>
      <c r="B9" s="51" t="s">
        <v>34</v>
      </c>
      <c r="C9" s="56" t="s">
        <v>15</v>
      </c>
      <c r="D9" s="22" t="s">
        <v>87</v>
      </c>
      <c r="E9" s="59" t="s">
        <v>88</v>
      </c>
      <c r="F9" s="60" t="s">
        <v>89</v>
      </c>
      <c r="G9" s="61" t="s">
        <v>16</v>
      </c>
      <c r="H9" s="56" t="s">
        <v>90</v>
      </c>
      <c r="I9" s="189">
        <v>5.3</v>
      </c>
      <c r="J9" s="190">
        <v>2.4</v>
      </c>
      <c r="K9" s="190">
        <v>2</v>
      </c>
      <c r="L9" s="190">
        <v>2.7</v>
      </c>
      <c r="M9" s="188"/>
      <c r="N9" s="188"/>
      <c r="O9" s="186">
        <f>I9*70+J9*75+K9*25+L9*45+M9*60+N9*120</f>
        <v>722.5</v>
      </c>
      <c r="P9" s="187" t="s">
        <v>17</v>
      </c>
    </row>
    <row r="10" spans="1:16" s="4" customFormat="1" ht="24.95" customHeight="1" thickBot="1">
      <c r="A10" s="57"/>
      <c r="B10" s="46"/>
      <c r="C10" s="47" t="s">
        <v>18</v>
      </c>
      <c r="D10" s="47" t="s">
        <v>103</v>
      </c>
      <c r="E10" s="48" t="s">
        <v>26</v>
      </c>
      <c r="F10" s="49" t="s">
        <v>91</v>
      </c>
      <c r="G10" s="50" t="s">
        <v>19</v>
      </c>
      <c r="H10" s="50" t="s">
        <v>92</v>
      </c>
      <c r="I10" s="182"/>
      <c r="J10" s="184"/>
      <c r="K10" s="184"/>
      <c r="L10" s="184"/>
      <c r="M10" s="185"/>
      <c r="N10" s="185"/>
      <c r="O10" s="178"/>
      <c r="P10" s="180"/>
    </row>
    <row r="11" spans="1:16" ht="39.950000000000003" customHeight="1">
      <c r="A11" s="43">
        <v>44446</v>
      </c>
      <c r="B11" s="51" t="s">
        <v>35</v>
      </c>
      <c r="C11" s="52" t="s">
        <v>20</v>
      </c>
      <c r="D11" s="23" t="s">
        <v>93</v>
      </c>
      <c r="E11" s="53" t="s">
        <v>94</v>
      </c>
      <c r="F11" s="54" t="s">
        <v>95</v>
      </c>
      <c r="G11" s="62" t="s">
        <v>21</v>
      </c>
      <c r="H11" s="56" t="s">
        <v>96</v>
      </c>
      <c r="I11" s="181">
        <v>5.4</v>
      </c>
      <c r="J11" s="183">
        <v>2.4</v>
      </c>
      <c r="K11" s="183">
        <v>1.9</v>
      </c>
      <c r="L11" s="183">
        <v>2.8</v>
      </c>
      <c r="M11" s="183"/>
      <c r="N11" s="183">
        <v>0.5</v>
      </c>
      <c r="O11" s="177">
        <f>I11*70+J11*75+K11*25+L11*45+M11*60+N11*120</f>
        <v>791.5</v>
      </c>
      <c r="P11" s="179" t="s">
        <v>17</v>
      </c>
    </row>
    <row r="12" spans="1:16" s="4" customFormat="1" ht="24.95" customHeight="1" thickBot="1">
      <c r="A12" s="57"/>
      <c r="B12" s="46"/>
      <c r="C12" s="47" t="s">
        <v>31</v>
      </c>
      <c r="D12" s="47" t="s">
        <v>182</v>
      </c>
      <c r="E12" s="48" t="s">
        <v>97</v>
      </c>
      <c r="F12" s="49" t="s">
        <v>98</v>
      </c>
      <c r="G12" s="47" t="s">
        <v>22</v>
      </c>
      <c r="H12" s="50" t="s">
        <v>99</v>
      </c>
      <c r="I12" s="182"/>
      <c r="J12" s="184"/>
      <c r="K12" s="184"/>
      <c r="L12" s="184"/>
      <c r="M12" s="185"/>
      <c r="N12" s="184"/>
      <c r="O12" s="178"/>
      <c r="P12" s="180"/>
    </row>
    <row r="13" spans="1:16" s="3" customFormat="1" ht="39.950000000000003" customHeight="1">
      <c r="A13" s="43">
        <v>44447</v>
      </c>
      <c r="B13" s="44" t="s">
        <v>36</v>
      </c>
      <c r="C13" s="30" t="s">
        <v>213</v>
      </c>
      <c r="D13" s="15"/>
      <c r="E13" s="15" t="s">
        <v>100</v>
      </c>
      <c r="F13" s="15" t="s">
        <v>61</v>
      </c>
      <c r="G13" s="19" t="s">
        <v>23</v>
      </c>
      <c r="H13" s="15" t="s">
        <v>101</v>
      </c>
      <c r="I13" s="181">
        <v>5.5</v>
      </c>
      <c r="J13" s="183">
        <v>2.2999999999999998</v>
      </c>
      <c r="K13" s="183">
        <v>1.7</v>
      </c>
      <c r="L13" s="183">
        <v>2.7</v>
      </c>
      <c r="M13" s="183"/>
      <c r="N13" s="183"/>
      <c r="O13" s="177">
        <f>I13*70+J13*75+K13*25+L13*45+M13*60+N13*120</f>
        <v>721.5</v>
      </c>
      <c r="P13" s="179" t="s">
        <v>17</v>
      </c>
    </row>
    <row r="14" spans="1:16" s="4" customFormat="1" ht="24.95" customHeight="1" thickBot="1">
      <c r="A14" s="45"/>
      <c r="B14" s="46"/>
      <c r="C14" s="47" t="s">
        <v>104</v>
      </c>
      <c r="D14" s="47" t="s">
        <v>102</v>
      </c>
      <c r="E14" s="48" t="s">
        <v>194</v>
      </c>
      <c r="F14" s="49" t="s">
        <v>62</v>
      </c>
      <c r="G14" s="50" t="s">
        <v>24</v>
      </c>
      <c r="H14" s="50" t="s">
        <v>49</v>
      </c>
      <c r="I14" s="182"/>
      <c r="J14" s="184"/>
      <c r="K14" s="184"/>
      <c r="L14" s="184"/>
      <c r="M14" s="185"/>
      <c r="N14" s="185"/>
      <c r="O14" s="178"/>
      <c r="P14" s="180"/>
    </row>
    <row r="15" spans="1:16" s="3" customFormat="1" ht="39.950000000000003" customHeight="1">
      <c r="A15" s="58">
        <v>44448</v>
      </c>
      <c r="B15" s="51" t="s">
        <v>37</v>
      </c>
      <c r="C15" s="56" t="s">
        <v>146</v>
      </c>
      <c r="D15" s="88" t="s">
        <v>55</v>
      </c>
      <c r="E15" s="59" t="s">
        <v>147</v>
      </c>
      <c r="F15" s="60" t="s">
        <v>148</v>
      </c>
      <c r="G15" s="63" t="s">
        <v>21</v>
      </c>
      <c r="H15" s="56" t="s">
        <v>56</v>
      </c>
      <c r="I15" s="181">
        <v>5.4</v>
      </c>
      <c r="J15" s="183">
        <v>2.5</v>
      </c>
      <c r="K15" s="183">
        <v>1.9</v>
      </c>
      <c r="L15" s="183">
        <v>2.5</v>
      </c>
      <c r="M15" s="188"/>
      <c r="N15" s="188"/>
      <c r="O15" s="186">
        <f>I15*70+J15*75+K15*25+L15*45+M15*60+N15*120</f>
        <v>725.5</v>
      </c>
      <c r="P15" s="187" t="s">
        <v>17</v>
      </c>
    </row>
    <row r="16" spans="1:16" s="4" customFormat="1" ht="24.95" customHeight="1" thickBot="1">
      <c r="A16" s="57"/>
      <c r="B16" s="46"/>
      <c r="C16" s="47" t="s">
        <v>149</v>
      </c>
      <c r="D16" s="47" t="s">
        <v>44</v>
      </c>
      <c r="E16" s="48" t="s">
        <v>28</v>
      </c>
      <c r="F16" s="49" t="s">
        <v>150</v>
      </c>
      <c r="G16" s="50" t="s">
        <v>22</v>
      </c>
      <c r="H16" s="50" t="s">
        <v>151</v>
      </c>
      <c r="I16" s="182"/>
      <c r="J16" s="184"/>
      <c r="K16" s="184"/>
      <c r="L16" s="184"/>
      <c r="M16" s="185"/>
      <c r="N16" s="185"/>
      <c r="O16" s="178"/>
      <c r="P16" s="180"/>
    </row>
    <row r="17" spans="1:16" s="4" customFormat="1" ht="39.950000000000003" customHeight="1">
      <c r="A17" s="76">
        <v>44449</v>
      </c>
      <c r="B17" s="77" t="s">
        <v>38</v>
      </c>
      <c r="C17" s="78" t="s">
        <v>25</v>
      </c>
      <c r="D17" s="21" t="s">
        <v>152</v>
      </c>
      <c r="E17" s="78" t="s">
        <v>153</v>
      </c>
      <c r="F17" s="78" t="s">
        <v>51</v>
      </c>
      <c r="G17" s="79" t="s">
        <v>21</v>
      </c>
      <c r="H17" s="78" t="s">
        <v>66</v>
      </c>
      <c r="I17" s="191">
        <v>5.4</v>
      </c>
      <c r="J17" s="193">
        <v>2.4</v>
      </c>
      <c r="K17" s="193">
        <v>1.8</v>
      </c>
      <c r="L17" s="193">
        <v>2.8</v>
      </c>
      <c r="M17" s="193"/>
      <c r="N17" s="193"/>
      <c r="O17" s="196">
        <f>I17*70+J17*75+K17*25+L17*45+M17*60+N17*120</f>
        <v>729</v>
      </c>
      <c r="P17" s="198" t="s">
        <v>17</v>
      </c>
    </row>
    <row r="18" spans="1:16" s="4" customFormat="1" ht="24.95" customHeight="1" thickBot="1">
      <c r="A18" s="84" t="s">
        <v>71</v>
      </c>
      <c r="B18" s="85"/>
      <c r="C18" s="86" t="s">
        <v>18</v>
      </c>
      <c r="D18" s="86" t="s">
        <v>174</v>
      </c>
      <c r="E18" s="86" t="s">
        <v>154</v>
      </c>
      <c r="F18" s="86" t="s">
        <v>183</v>
      </c>
      <c r="G18" s="87" t="s">
        <v>22</v>
      </c>
      <c r="H18" s="86" t="s">
        <v>175</v>
      </c>
      <c r="I18" s="208"/>
      <c r="J18" s="209"/>
      <c r="K18" s="209"/>
      <c r="L18" s="209"/>
      <c r="M18" s="210"/>
      <c r="N18" s="210"/>
      <c r="O18" s="201"/>
      <c r="P18" s="202"/>
    </row>
    <row r="19" spans="1:16" s="3" customFormat="1" ht="39.950000000000003" customHeight="1">
      <c r="A19" s="43">
        <v>44450</v>
      </c>
      <c r="B19" s="44" t="s">
        <v>72</v>
      </c>
      <c r="C19" s="52" t="s">
        <v>15</v>
      </c>
      <c r="D19" s="53"/>
      <c r="E19" s="53" t="s">
        <v>105</v>
      </c>
      <c r="F19" s="54" t="s">
        <v>54</v>
      </c>
      <c r="G19" s="64" t="s">
        <v>16</v>
      </c>
      <c r="H19" s="52" t="s">
        <v>68</v>
      </c>
      <c r="I19" s="181">
        <v>5.4</v>
      </c>
      <c r="J19" s="183">
        <v>2.5</v>
      </c>
      <c r="K19" s="183">
        <v>2</v>
      </c>
      <c r="L19" s="183">
        <v>2.6</v>
      </c>
      <c r="M19" s="183"/>
      <c r="N19" s="183"/>
      <c r="O19" s="177">
        <f>I19*70+J19*75+K19*25+L19*45+M19*60+N19*120</f>
        <v>732.5</v>
      </c>
      <c r="P19" s="179" t="s">
        <v>17</v>
      </c>
    </row>
    <row r="20" spans="1:16" s="4" customFormat="1" ht="24.95" customHeight="1" thickBot="1">
      <c r="A20" s="65"/>
      <c r="B20" s="66"/>
      <c r="C20" s="67" t="s">
        <v>18</v>
      </c>
      <c r="D20" s="67" t="s">
        <v>106</v>
      </c>
      <c r="E20" s="68" t="s">
        <v>107</v>
      </c>
      <c r="F20" s="69" t="s">
        <v>108</v>
      </c>
      <c r="G20" s="70" t="s">
        <v>19</v>
      </c>
      <c r="H20" s="70" t="s">
        <v>69</v>
      </c>
      <c r="I20" s="203"/>
      <c r="J20" s="204"/>
      <c r="K20" s="204"/>
      <c r="L20" s="204"/>
      <c r="M20" s="205"/>
      <c r="N20" s="205"/>
      <c r="O20" s="206"/>
      <c r="P20" s="207"/>
    </row>
    <row r="21" spans="1:16" s="3" customFormat="1" ht="39.950000000000003" customHeight="1" thickTop="1">
      <c r="A21" s="58">
        <v>44452</v>
      </c>
      <c r="B21" s="51" t="s">
        <v>34</v>
      </c>
      <c r="C21" s="56" t="s">
        <v>25</v>
      </c>
      <c r="D21" s="24" t="s">
        <v>210</v>
      </c>
      <c r="E21" s="59" t="s">
        <v>197</v>
      </c>
      <c r="F21" s="60" t="s">
        <v>109</v>
      </c>
      <c r="G21" s="61" t="s">
        <v>16</v>
      </c>
      <c r="H21" s="56" t="s">
        <v>110</v>
      </c>
      <c r="I21" s="189">
        <v>5.3</v>
      </c>
      <c r="J21" s="190">
        <v>2.2999999999999998</v>
      </c>
      <c r="K21" s="190">
        <v>2.1</v>
      </c>
      <c r="L21" s="190">
        <v>2.6</v>
      </c>
      <c r="M21" s="188"/>
      <c r="N21" s="188"/>
      <c r="O21" s="186">
        <f>I21*70+J21*75+K21*25+L21*45+M21*60+N21*120</f>
        <v>713</v>
      </c>
      <c r="P21" s="187" t="s">
        <v>17</v>
      </c>
    </row>
    <row r="22" spans="1:16" s="4" customFormat="1" ht="24.95" customHeight="1" thickBot="1">
      <c r="A22" s="57"/>
      <c r="B22" s="46"/>
      <c r="C22" s="47" t="s">
        <v>18</v>
      </c>
      <c r="D22" s="47" t="s">
        <v>199</v>
      </c>
      <c r="E22" s="48" t="s">
        <v>198</v>
      </c>
      <c r="F22" s="49" t="s">
        <v>111</v>
      </c>
      <c r="G22" s="50" t="s">
        <v>19</v>
      </c>
      <c r="H22" s="50" t="s">
        <v>112</v>
      </c>
      <c r="I22" s="182"/>
      <c r="J22" s="184"/>
      <c r="K22" s="184"/>
      <c r="L22" s="184"/>
      <c r="M22" s="185"/>
      <c r="N22" s="185"/>
      <c r="O22" s="178"/>
      <c r="P22" s="180"/>
    </row>
    <row r="23" spans="1:16" s="3" customFormat="1" ht="39.950000000000003" customHeight="1">
      <c r="A23" s="58">
        <v>44453</v>
      </c>
      <c r="B23" s="71" t="s">
        <v>35</v>
      </c>
      <c r="C23" s="56" t="s">
        <v>20</v>
      </c>
      <c r="D23" s="59"/>
      <c r="E23" s="59" t="s">
        <v>195</v>
      </c>
      <c r="F23" s="60" t="s">
        <v>113</v>
      </c>
      <c r="G23" s="62" t="s">
        <v>21</v>
      </c>
      <c r="H23" s="56" t="s">
        <v>114</v>
      </c>
      <c r="I23" s="181">
        <v>5.4</v>
      </c>
      <c r="J23" s="183">
        <v>2.4</v>
      </c>
      <c r="K23" s="183">
        <v>1.8</v>
      </c>
      <c r="L23" s="183">
        <v>2.8</v>
      </c>
      <c r="M23" s="188">
        <v>1</v>
      </c>
      <c r="N23" s="188"/>
      <c r="O23" s="186">
        <f>I23*70+J23*75+K23*25+L23*45+M23*60+N23*120</f>
        <v>789</v>
      </c>
      <c r="P23" s="187" t="s">
        <v>17</v>
      </c>
    </row>
    <row r="24" spans="1:16" s="4" customFormat="1" ht="24.95" customHeight="1" thickBot="1">
      <c r="A24" s="45"/>
      <c r="B24" s="72"/>
      <c r="C24" s="47" t="s">
        <v>31</v>
      </c>
      <c r="D24" s="47" t="s">
        <v>115</v>
      </c>
      <c r="E24" s="48" t="s">
        <v>196</v>
      </c>
      <c r="F24" s="49" t="s">
        <v>200</v>
      </c>
      <c r="G24" s="47" t="s">
        <v>22</v>
      </c>
      <c r="H24" s="50" t="s">
        <v>116</v>
      </c>
      <c r="I24" s="182"/>
      <c r="J24" s="184"/>
      <c r="K24" s="184"/>
      <c r="L24" s="184"/>
      <c r="M24" s="185"/>
      <c r="N24" s="185"/>
      <c r="O24" s="178"/>
      <c r="P24" s="180"/>
    </row>
    <row r="25" spans="1:16" s="3" customFormat="1" ht="39.950000000000003" customHeight="1">
      <c r="A25" s="58">
        <v>44454</v>
      </c>
      <c r="B25" s="71" t="s">
        <v>36</v>
      </c>
      <c r="C25" s="15" t="s">
        <v>177</v>
      </c>
      <c r="D25" s="15"/>
      <c r="E25" s="15" t="s">
        <v>117</v>
      </c>
      <c r="F25" s="15" t="s">
        <v>58</v>
      </c>
      <c r="G25" s="19" t="s">
        <v>23</v>
      </c>
      <c r="H25" s="15" t="s">
        <v>67</v>
      </c>
      <c r="I25" s="181">
        <v>5.4</v>
      </c>
      <c r="J25" s="183">
        <v>2.4</v>
      </c>
      <c r="K25" s="183">
        <v>1.8</v>
      </c>
      <c r="L25" s="183">
        <v>2.7</v>
      </c>
      <c r="M25" s="183"/>
      <c r="N25" s="183"/>
      <c r="O25" s="177">
        <f>I25*70+J25*75+K25*25+L25*45+M25*60+N25*120</f>
        <v>724.5</v>
      </c>
      <c r="P25" s="179" t="s">
        <v>17</v>
      </c>
    </row>
    <row r="26" spans="1:16" s="4" customFormat="1" ht="24.95" customHeight="1" thickBot="1">
      <c r="A26" s="45"/>
      <c r="B26" s="72"/>
      <c r="C26" s="73" t="s">
        <v>178</v>
      </c>
      <c r="D26" s="47" t="s">
        <v>102</v>
      </c>
      <c r="E26" s="48" t="s">
        <v>118</v>
      </c>
      <c r="F26" s="73" t="s">
        <v>190</v>
      </c>
      <c r="G26" s="50" t="s">
        <v>24</v>
      </c>
      <c r="H26" s="50" t="s">
        <v>119</v>
      </c>
      <c r="I26" s="182"/>
      <c r="J26" s="184"/>
      <c r="K26" s="184"/>
      <c r="L26" s="184"/>
      <c r="M26" s="185"/>
      <c r="N26" s="185"/>
      <c r="O26" s="178"/>
      <c r="P26" s="180"/>
    </row>
    <row r="27" spans="1:16" ht="39.950000000000003" customHeight="1">
      <c r="A27" s="58">
        <v>44455</v>
      </c>
      <c r="B27" s="44" t="s">
        <v>37</v>
      </c>
      <c r="C27" s="52" t="s">
        <v>120</v>
      </c>
      <c r="D27" s="59"/>
      <c r="E27" s="53" t="s">
        <v>121</v>
      </c>
      <c r="F27" s="54" t="s">
        <v>46</v>
      </c>
      <c r="G27" s="55" t="s">
        <v>21</v>
      </c>
      <c r="H27" s="56" t="s">
        <v>122</v>
      </c>
      <c r="I27" s="181">
        <v>5.4</v>
      </c>
      <c r="J27" s="183">
        <v>2.5</v>
      </c>
      <c r="K27" s="183">
        <v>1.9</v>
      </c>
      <c r="L27" s="183">
        <v>2.8</v>
      </c>
      <c r="M27" s="183"/>
      <c r="N27" s="183"/>
      <c r="O27" s="177">
        <f>I27*70+J27*75+K27*25+L27*45+M27*60+N27*120</f>
        <v>739</v>
      </c>
      <c r="P27" s="179" t="s">
        <v>17</v>
      </c>
    </row>
    <row r="28" spans="1:16" ht="24.95" customHeight="1" thickBot="1">
      <c r="A28" s="45"/>
      <c r="B28" s="46"/>
      <c r="C28" s="47" t="s">
        <v>32</v>
      </c>
      <c r="D28" s="47" t="s">
        <v>47</v>
      </c>
      <c r="E28" s="48" t="s">
        <v>201</v>
      </c>
      <c r="F28" s="49" t="s">
        <v>202</v>
      </c>
      <c r="G28" s="50" t="s">
        <v>22</v>
      </c>
      <c r="H28" s="50" t="s">
        <v>123</v>
      </c>
      <c r="I28" s="182"/>
      <c r="J28" s="184"/>
      <c r="K28" s="184"/>
      <c r="L28" s="184"/>
      <c r="M28" s="185"/>
      <c r="N28" s="185"/>
      <c r="O28" s="178"/>
      <c r="P28" s="180"/>
    </row>
    <row r="29" spans="1:16" ht="39.950000000000003" customHeight="1">
      <c r="A29" s="76">
        <v>44456</v>
      </c>
      <c r="B29" s="77" t="s">
        <v>38</v>
      </c>
      <c r="C29" s="78" t="s">
        <v>25</v>
      </c>
      <c r="D29" s="21" t="s">
        <v>211</v>
      </c>
      <c r="E29" s="78" t="s">
        <v>155</v>
      </c>
      <c r="F29" s="78" t="s">
        <v>43</v>
      </c>
      <c r="G29" s="79" t="s">
        <v>21</v>
      </c>
      <c r="H29" s="78" t="s">
        <v>158</v>
      </c>
      <c r="I29" s="191">
        <v>5.4</v>
      </c>
      <c r="J29" s="193">
        <v>2.4</v>
      </c>
      <c r="K29" s="193">
        <v>1.9</v>
      </c>
      <c r="L29" s="193">
        <v>2.6</v>
      </c>
      <c r="M29" s="193"/>
      <c r="N29" s="193"/>
      <c r="O29" s="196">
        <f>I29*70+J29*75+K29*25+L29*45+M29*60+N29*120</f>
        <v>722.5</v>
      </c>
      <c r="P29" s="198" t="s">
        <v>17</v>
      </c>
    </row>
    <row r="30" spans="1:16" ht="24.95" customHeight="1" thickBot="1">
      <c r="A30" s="80"/>
      <c r="B30" s="81"/>
      <c r="C30" s="82" t="s">
        <v>18</v>
      </c>
      <c r="D30" s="82" t="s">
        <v>172</v>
      </c>
      <c r="E30" s="82" t="s">
        <v>156</v>
      </c>
      <c r="F30" s="82" t="s">
        <v>157</v>
      </c>
      <c r="G30" s="83" t="s">
        <v>22</v>
      </c>
      <c r="H30" s="82" t="s">
        <v>173</v>
      </c>
      <c r="I30" s="192"/>
      <c r="J30" s="194"/>
      <c r="K30" s="194"/>
      <c r="L30" s="194"/>
      <c r="M30" s="195"/>
      <c r="N30" s="195"/>
      <c r="O30" s="197"/>
      <c r="P30" s="199"/>
    </row>
    <row r="31" spans="1:16" s="27" customFormat="1" ht="24.95" customHeight="1" thickTop="1" thickBot="1">
      <c r="A31" s="25">
        <v>44459</v>
      </c>
      <c r="B31" s="26" t="s">
        <v>34</v>
      </c>
      <c r="C31" s="171" t="s">
        <v>212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3"/>
    </row>
    <row r="32" spans="1:16" s="27" customFormat="1" ht="24.95" customHeight="1" thickBot="1">
      <c r="A32" s="28">
        <v>44460</v>
      </c>
      <c r="B32" s="29" t="s">
        <v>35</v>
      </c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6"/>
    </row>
    <row r="33" spans="1:16" s="3" customFormat="1" ht="39.950000000000003" customHeight="1">
      <c r="A33" s="58">
        <v>44461</v>
      </c>
      <c r="B33" s="71" t="s">
        <v>36</v>
      </c>
      <c r="C33" s="30" t="s">
        <v>179</v>
      </c>
      <c r="D33" s="31"/>
      <c r="E33" s="30" t="s">
        <v>124</v>
      </c>
      <c r="F33" s="30" t="s">
        <v>125</v>
      </c>
      <c r="G33" s="19" t="s">
        <v>23</v>
      </c>
      <c r="H33" s="30" t="s">
        <v>64</v>
      </c>
      <c r="I33" s="200">
        <v>5.4</v>
      </c>
      <c r="J33" s="188">
        <v>2.5</v>
      </c>
      <c r="K33" s="188">
        <v>1.9</v>
      </c>
      <c r="L33" s="188">
        <v>2.8</v>
      </c>
      <c r="M33" s="188"/>
      <c r="N33" s="188"/>
      <c r="O33" s="186">
        <f>I33*70+J33*75+K33*25+L33*45+M33*60+N33*120</f>
        <v>739</v>
      </c>
      <c r="P33" s="187" t="s">
        <v>17</v>
      </c>
    </row>
    <row r="34" spans="1:16" s="4" customFormat="1" ht="24.95" customHeight="1" thickBot="1">
      <c r="A34" s="45"/>
      <c r="B34" s="72"/>
      <c r="C34" s="73" t="s">
        <v>180</v>
      </c>
      <c r="D34" s="73" t="s">
        <v>39</v>
      </c>
      <c r="E34" s="73" t="s">
        <v>126</v>
      </c>
      <c r="F34" s="73" t="s">
        <v>203</v>
      </c>
      <c r="G34" s="73" t="s">
        <v>24</v>
      </c>
      <c r="H34" s="73" t="s">
        <v>65</v>
      </c>
      <c r="I34" s="182"/>
      <c r="J34" s="184"/>
      <c r="K34" s="184"/>
      <c r="L34" s="184"/>
      <c r="M34" s="185"/>
      <c r="N34" s="185"/>
      <c r="O34" s="178"/>
      <c r="P34" s="180"/>
    </row>
    <row r="35" spans="1:16" ht="39.950000000000003" customHeight="1">
      <c r="A35" s="58">
        <v>44462</v>
      </c>
      <c r="B35" s="44" t="s">
        <v>37</v>
      </c>
      <c r="C35" s="52" t="s">
        <v>159</v>
      </c>
      <c r="D35" s="24" t="s">
        <v>160</v>
      </c>
      <c r="E35" s="53" t="s">
        <v>161</v>
      </c>
      <c r="F35" s="54" t="s">
        <v>162</v>
      </c>
      <c r="G35" s="55" t="s">
        <v>21</v>
      </c>
      <c r="H35" s="56" t="s">
        <v>41</v>
      </c>
      <c r="I35" s="181">
        <v>5.3</v>
      </c>
      <c r="J35" s="183">
        <v>2.5</v>
      </c>
      <c r="K35" s="183">
        <v>2</v>
      </c>
      <c r="L35" s="183">
        <v>2.4</v>
      </c>
      <c r="M35" s="183"/>
      <c r="N35" s="183"/>
      <c r="O35" s="177">
        <f>I35*70+J35*75+K35*25+L35*45+M35*60+N35*120</f>
        <v>716.5</v>
      </c>
      <c r="P35" s="179" t="s">
        <v>17</v>
      </c>
    </row>
    <row r="36" spans="1:16" ht="24.95" customHeight="1" thickBot="1">
      <c r="A36" s="45"/>
      <c r="B36" s="46"/>
      <c r="C36" s="47" t="s">
        <v>163</v>
      </c>
      <c r="D36" s="47" t="s">
        <v>164</v>
      </c>
      <c r="E36" s="48" t="s">
        <v>184</v>
      </c>
      <c r="F36" s="49" t="s">
        <v>204</v>
      </c>
      <c r="G36" s="50" t="s">
        <v>22</v>
      </c>
      <c r="H36" s="50" t="s">
        <v>165</v>
      </c>
      <c r="I36" s="182"/>
      <c r="J36" s="184"/>
      <c r="K36" s="184"/>
      <c r="L36" s="184"/>
      <c r="M36" s="185"/>
      <c r="N36" s="185"/>
      <c r="O36" s="178"/>
      <c r="P36" s="180"/>
    </row>
    <row r="37" spans="1:16" ht="39.950000000000003" customHeight="1">
      <c r="A37" s="76">
        <v>44463</v>
      </c>
      <c r="B37" s="77" t="s">
        <v>38</v>
      </c>
      <c r="C37" s="78" t="s">
        <v>25</v>
      </c>
      <c r="D37" s="21" t="s">
        <v>214</v>
      </c>
      <c r="E37" s="78" t="s">
        <v>167</v>
      </c>
      <c r="F37" s="78" t="s">
        <v>166</v>
      </c>
      <c r="G37" s="79" t="s">
        <v>21</v>
      </c>
      <c r="H37" s="78" t="s">
        <v>169</v>
      </c>
      <c r="I37" s="191">
        <v>5.3</v>
      </c>
      <c r="J37" s="193">
        <v>2.4</v>
      </c>
      <c r="K37" s="193">
        <v>2</v>
      </c>
      <c r="L37" s="193">
        <v>2.6</v>
      </c>
      <c r="M37" s="193"/>
      <c r="N37" s="193"/>
      <c r="O37" s="196">
        <f>I37*70+J37*75+K37*25+L37*45+M37*60+N37*120</f>
        <v>718</v>
      </c>
      <c r="P37" s="198" t="s">
        <v>17</v>
      </c>
    </row>
    <row r="38" spans="1:16" ht="24.95" customHeight="1" thickBot="1">
      <c r="A38" s="80" t="s">
        <v>71</v>
      </c>
      <c r="B38" s="81"/>
      <c r="C38" s="82" t="s">
        <v>18</v>
      </c>
      <c r="D38" s="82" t="s">
        <v>170</v>
      </c>
      <c r="E38" s="82" t="s">
        <v>150</v>
      </c>
      <c r="F38" s="82" t="s">
        <v>168</v>
      </c>
      <c r="G38" s="83" t="s">
        <v>22</v>
      </c>
      <c r="H38" s="82" t="s">
        <v>171</v>
      </c>
      <c r="I38" s="192"/>
      <c r="J38" s="194"/>
      <c r="K38" s="194"/>
      <c r="L38" s="194"/>
      <c r="M38" s="195"/>
      <c r="N38" s="195"/>
      <c r="O38" s="197"/>
      <c r="P38" s="199"/>
    </row>
    <row r="39" spans="1:16" s="3" customFormat="1" ht="39.950000000000003" customHeight="1" thickTop="1">
      <c r="A39" s="58">
        <v>44466</v>
      </c>
      <c r="B39" s="51" t="s">
        <v>34</v>
      </c>
      <c r="C39" s="56" t="s">
        <v>15</v>
      </c>
      <c r="D39" s="56"/>
      <c r="E39" s="59" t="s">
        <v>127</v>
      </c>
      <c r="F39" s="60" t="s">
        <v>128</v>
      </c>
      <c r="G39" s="63" t="s">
        <v>16</v>
      </c>
      <c r="H39" s="74" t="s">
        <v>129</v>
      </c>
      <c r="I39" s="189">
        <v>5.4</v>
      </c>
      <c r="J39" s="190">
        <v>2.6</v>
      </c>
      <c r="K39" s="190">
        <v>1.9</v>
      </c>
      <c r="L39" s="190">
        <v>2.7</v>
      </c>
      <c r="M39" s="188"/>
      <c r="N39" s="188"/>
      <c r="O39" s="186">
        <f>I39*70+J39*75+K39*25+L39*45+M39*60+N39*120</f>
        <v>742</v>
      </c>
      <c r="P39" s="187" t="s">
        <v>17</v>
      </c>
    </row>
    <row r="40" spans="1:16" s="4" customFormat="1" ht="24.95" customHeight="1" thickBot="1">
      <c r="A40" s="57"/>
      <c r="B40" s="75"/>
      <c r="C40" s="47" t="s">
        <v>18</v>
      </c>
      <c r="D40" s="47" t="s">
        <v>130</v>
      </c>
      <c r="E40" s="48" t="s">
        <v>50</v>
      </c>
      <c r="F40" s="49" t="s">
        <v>131</v>
      </c>
      <c r="G40" s="47" t="s">
        <v>19</v>
      </c>
      <c r="H40" s="50" t="s">
        <v>48</v>
      </c>
      <c r="I40" s="182"/>
      <c r="J40" s="184"/>
      <c r="K40" s="184"/>
      <c r="L40" s="184"/>
      <c r="M40" s="185"/>
      <c r="N40" s="185"/>
      <c r="O40" s="178"/>
      <c r="P40" s="180"/>
    </row>
    <row r="41" spans="1:16" s="3" customFormat="1" ht="39.950000000000003" customHeight="1">
      <c r="A41" s="58">
        <v>44467</v>
      </c>
      <c r="B41" s="44" t="s">
        <v>35</v>
      </c>
      <c r="C41" s="56" t="s">
        <v>20</v>
      </c>
      <c r="D41" s="59"/>
      <c r="E41" s="59" t="s">
        <v>132</v>
      </c>
      <c r="F41" s="60" t="s">
        <v>133</v>
      </c>
      <c r="G41" s="62" t="s">
        <v>21</v>
      </c>
      <c r="H41" s="56" t="s">
        <v>134</v>
      </c>
      <c r="I41" s="181">
        <v>5.4</v>
      </c>
      <c r="J41" s="183">
        <v>2.4</v>
      </c>
      <c r="K41" s="183">
        <v>1.8</v>
      </c>
      <c r="L41" s="183">
        <v>2.8</v>
      </c>
      <c r="M41" s="188">
        <v>1</v>
      </c>
      <c r="N41" s="188"/>
      <c r="O41" s="186">
        <f>I41*70+J41*75+K41*25+L41*45+M41*60+N41*120</f>
        <v>789</v>
      </c>
      <c r="P41" s="187" t="s">
        <v>17</v>
      </c>
    </row>
    <row r="42" spans="1:16" s="4" customFormat="1" ht="24.95" customHeight="1" thickBot="1">
      <c r="A42" s="45"/>
      <c r="B42" s="46"/>
      <c r="C42" s="47" t="s">
        <v>31</v>
      </c>
      <c r="D42" s="47" t="s">
        <v>185</v>
      </c>
      <c r="E42" s="48" t="s">
        <v>135</v>
      </c>
      <c r="F42" s="49" t="s">
        <v>144</v>
      </c>
      <c r="G42" s="47" t="s">
        <v>22</v>
      </c>
      <c r="H42" s="50" t="s">
        <v>136</v>
      </c>
      <c r="I42" s="182"/>
      <c r="J42" s="184"/>
      <c r="K42" s="184"/>
      <c r="L42" s="184"/>
      <c r="M42" s="185"/>
      <c r="N42" s="185"/>
      <c r="O42" s="178"/>
      <c r="P42" s="180"/>
    </row>
    <row r="43" spans="1:16" s="3" customFormat="1" ht="39.950000000000003" customHeight="1">
      <c r="A43" s="43">
        <v>44468</v>
      </c>
      <c r="B43" s="44" t="s">
        <v>36</v>
      </c>
      <c r="C43" s="15" t="s">
        <v>188</v>
      </c>
      <c r="D43" s="15"/>
      <c r="E43" s="15" t="s">
        <v>137</v>
      </c>
      <c r="F43" s="18" t="s">
        <v>187</v>
      </c>
      <c r="G43" s="19" t="s">
        <v>23</v>
      </c>
      <c r="H43" s="32" t="s">
        <v>138</v>
      </c>
      <c r="I43" s="181">
        <v>5.5</v>
      </c>
      <c r="J43" s="183">
        <v>2.5</v>
      </c>
      <c r="K43" s="183">
        <v>1.9</v>
      </c>
      <c r="L43" s="183">
        <v>2.8</v>
      </c>
      <c r="M43" s="183"/>
      <c r="N43" s="183"/>
      <c r="O43" s="177">
        <f>I43*70+J43*75+K43*25+L43*45+M43*60+N43*120</f>
        <v>746</v>
      </c>
      <c r="P43" s="179" t="s">
        <v>17</v>
      </c>
    </row>
    <row r="44" spans="1:16" s="3" customFormat="1" ht="24.95" customHeight="1" thickBot="1">
      <c r="A44" s="45"/>
      <c r="B44" s="46"/>
      <c r="C44" s="47" t="s">
        <v>189</v>
      </c>
      <c r="D44" s="47" t="s">
        <v>139</v>
      </c>
      <c r="E44" s="48" t="s">
        <v>205</v>
      </c>
      <c r="F44" s="49" t="s">
        <v>140</v>
      </c>
      <c r="G44" s="50" t="s">
        <v>24</v>
      </c>
      <c r="H44" s="50" t="s">
        <v>49</v>
      </c>
      <c r="I44" s="182"/>
      <c r="J44" s="184"/>
      <c r="K44" s="184"/>
      <c r="L44" s="184"/>
      <c r="M44" s="185"/>
      <c r="N44" s="185"/>
      <c r="O44" s="178"/>
      <c r="P44" s="180"/>
    </row>
    <row r="45" spans="1:16" s="3" customFormat="1" ht="39.950000000000003" customHeight="1">
      <c r="A45" s="43">
        <v>44469</v>
      </c>
      <c r="B45" s="51" t="s">
        <v>37</v>
      </c>
      <c r="C45" s="52" t="s">
        <v>52</v>
      </c>
      <c r="D45" s="20" t="s">
        <v>141</v>
      </c>
      <c r="E45" s="53" t="s">
        <v>206</v>
      </c>
      <c r="F45" s="54" t="s">
        <v>142</v>
      </c>
      <c r="G45" s="55" t="s">
        <v>21</v>
      </c>
      <c r="H45" s="56" t="s">
        <v>42</v>
      </c>
      <c r="I45" s="181">
        <v>5.3</v>
      </c>
      <c r="J45" s="183">
        <v>2.6</v>
      </c>
      <c r="K45" s="183">
        <v>2</v>
      </c>
      <c r="L45" s="183">
        <v>2.7</v>
      </c>
      <c r="M45" s="183"/>
      <c r="N45" s="183"/>
      <c r="O45" s="177">
        <f>I45*70+J45*75+K45*25+L45*45+M45*60+N45*120</f>
        <v>737.5</v>
      </c>
      <c r="P45" s="179" t="s">
        <v>17</v>
      </c>
    </row>
    <row r="46" spans="1:16" s="4" customFormat="1" ht="24.95" customHeight="1" thickBot="1">
      <c r="A46" s="57"/>
      <c r="B46" s="46"/>
      <c r="C46" s="47" t="s">
        <v>53</v>
      </c>
      <c r="D46" s="47" t="s">
        <v>143</v>
      </c>
      <c r="E46" s="48" t="s">
        <v>207</v>
      </c>
      <c r="F46" s="49" t="s">
        <v>60</v>
      </c>
      <c r="G46" s="50" t="s">
        <v>22</v>
      </c>
      <c r="H46" s="50" t="s">
        <v>186</v>
      </c>
      <c r="I46" s="182"/>
      <c r="J46" s="184"/>
      <c r="K46" s="184"/>
      <c r="L46" s="184"/>
      <c r="M46" s="185"/>
      <c r="N46" s="185"/>
      <c r="O46" s="178"/>
      <c r="P46" s="180"/>
    </row>
    <row r="47" spans="1:16">
      <c r="A47" s="166" t="s">
        <v>29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4"/>
    </row>
    <row r="48" spans="1:16">
      <c r="A48" s="168" t="s">
        <v>30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3"/>
    </row>
    <row r="49" spans="1:16" ht="54" customHeight="1">
      <c r="A49" s="170" t="s">
        <v>33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</row>
  </sheetData>
  <mergeCells count="174"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2889-447B-4755-9063-6FCF2337C6EB}">
  <sheetPr>
    <pageSetUpPr fitToPage="1"/>
  </sheetPr>
  <dimension ref="A1:R46"/>
  <sheetViews>
    <sheetView tabSelected="1" view="pageBreakPreview" topLeftCell="A10" zoomScale="59" zoomScaleNormal="120" zoomScaleSheetLayoutView="59" workbookViewId="0">
      <selection activeCell="D36" sqref="D36"/>
    </sheetView>
  </sheetViews>
  <sheetFormatPr defaultRowHeight="27.75"/>
  <cols>
    <col min="1" max="1" width="9.875" style="5" customWidth="1"/>
    <col min="2" max="2" width="2.625" style="6" customWidth="1"/>
    <col min="3" max="3" width="20.625" style="7" customWidth="1"/>
    <col min="4" max="6" width="23.625" style="7" customWidth="1"/>
    <col min="7" max="7" width="15.625" style="6" customWidth="1"/>
    <col min="8" max="8" width="23.625" style="7" customWidth="1"/>
    <col min="9" max="15" width="3.625" style="8" customWidth="1"/>
    <col min="16" max="16" width="4.125" style="6" customWidth="1"/>
    <col min="17" max="17" width="10" style="1" customWidth="1"/>
    <col min="18" max="239" width="9" style="1"/>
    <col min="240" max="240" width="9.875" style="1" customWidth="1"/>
    <col min="241" max="241" width="2.625" style="1" customWidth="1"/>
    <col min="242" max="242" width="21.5" style="1" customWidth="1"/>
    <col min="243" max="243" width="23.125" style="1" customWidth="1"/>
    <col min="244" max="244" width="21.75" style="1" customWidth="1"/>
    <col min="245" max="245" width="21.625" style="1" customWidth="1"/>
    <col min="246" max="246" width="8.625" style="1" customWidth="1"/>
    <col min="247" max="247" width="20.625" style="1" customWidth="1"/>
    <col min="248" max="254" width="3.625" style="1" customWidth="1"/>
    <col min="255" max="255" width="4.625" style="1" customWidth="1"/>
    <col min="256" max="495" width="9" style="1"/>
    <col min="496" max="496" width="9.875" style="1" customWidth="1"/>
    <col min="497" max="497" width="2.625" style="1" customWidth="1"/>
    <col min="498" max="498" width="21.5" style="1" customWidth="1"/>
    <col min="499" max="499" width="23.125" style="1" customWidth="1"/>
    <col min="500" max="500" width="21.75" style="1" customWidth="1"/>
    <col min="501" max="501" width="21.625" style="1" customWidth="1"/>
    <col min="502" max="502" width="8.625" style="1" customWidth="1"/>
    <col min="503" max="503" width="20.625" style="1" customWidth="1"/>
    <col min="504" max="510" width="3.625" style="1" customWidth="1"/>
    <col min="511" max="511" width="4.625" style="1" customWidth="1"/>
    <col min="512" max="751" width="9" style="1"/>
    <col min="752" max="752" width="9.875" style="1" customWidth="1"/>
    <col min="753" max="753" width="2.625" style="1" customWidth="1"/>
    <col min="754" max="754" width="21.5" style="1" customWidth="1"/>
    <col min="755" max="755" width="23.125" style="1" customWidth="1"/>
    <col min="756" max="756" width="21.75" style="1" customWidth="1"/>
    <col min="757" max="757" width="21.625" style="1" customWidth="1"/>
    <col min="758" max="758" width="8.625" style="1" customWidth="1"/>
    <col min="759" max="759" width="20.625" style="1" customWidth="1"/>
    <col min="760" max="766" width="3.625" style="1" customWidth="1"/>
    <col min="767" max="767" width="4.625" style="1" customWidth="1"/>
    <col min="768" max="1007" width="9" style="1"/>
    <col min="1008" max="1008" width="9.875" style="1" customWidth="1"/>
    <col min="1009" max="1009" width="2.625" style="1" customWidth="1"/>
    <col min="1010" max="1010" width="21.5" style="1" customWidth="1"/>
    <col min="1011" max="1011" width="23.125" style="1" customWidth="1"/>
    <col min="1012" max="1012" width="21.75" style="1" customWidth="1"/>
    <col min="1013" max="1013" width="21.625" style="1" customWidth="1"/>
    <col min="1014" max="1014" width="8.625" style="1" customWidth="1"/>
    <col min="1015" max="1015" width="20.625" style="1" customWidth="1"/>
    <col min="1016" max="1022" width="3.625" style="1" customWidth="1"/>
    <col min="1023" max="1023" width="4.625" style="1" customWidth="1"/>
    <col min="1024" max="1263" width="9" style="1"/>
    <col min="1264" max="1264" width="9.875" style="1" customWidth="1"/>
    <col min="1265" max="1265" width="2.625" style="1" customWidth="1"/>
    <col min="1266" max="1266" width="21.5" style="1" customWidth="1"/>
    <col min="1267" max="1267" width="23.125" style="1" customWidth="1"/>
    <col min="1268" max="1268" width="21.75" style="1" customWidth="1"/>
    <col min="1269" max="1269" width="21.625" style="1" customWidth="1"/>
    <col min="1270" max="1270" width="8.625" style="1" customWidth="1"/>
    <col min="1271" max="1271" width="20.625" style="1" customWidth="1"/>
    <col min="1272" max="1278" width="3.625" style="1" customWidth="1"/>
    <col min="1279" max="1279" width="4.625" style="1" customWidth="1"/>
    <col min="1280" max="1519" width="9" style="1"/>
    <col min="1520" max="1520" width="9.875" style="1" customWidth="1"/>
    <col min="1521" max="1521" width="2.625" style="1" customWidth="1"/>
    <col min="1522" max="1522" width="21.5" style="1" customWidth="1"/>
    <col min="1523" max="1523" width="23.125" style="1" customWidth="1"/>
    <col min="1524" max="1524" width="21.75" style="1" customWidth="1"/>
    <col min="1525" max="1525" width="21.625" style="1" customWidth="1"/>
    <col min="1526" max="1526" width="8.625" style="1" customWidth="1"/>
    <col min="1527" max="1527" width="20.625" style="1" customWidth="1"/>
    <col min="1528" max="1534" width="3.625" style="1" customWidth="1"/>
    <col min="1535" max="1535" width="4.625" style="1" customWidth="1"/>
    <col min="1536" max="1775" width="9" style="1"/>
    <col min="1776" max="1776" width="9.875" style="1" customWidth="1"/>
    <col min="1777" max="1777" width="2.625" style="1" customWidth="1"/>
    <col min="1778" max="1778" width="21.5" style="1" customWidth="1"/>
    <col min="1779" max="1779" width="23.125" style="1" customWidth="1"/>
    <col min="1780" max="1780" width="21.75" style="1" customWidth="1"/>
    <col min="1781" max="1781" width="21.625" style="1" customWidth="1"/>
    <col min="1782" max="1782" width="8.625" style="1" customWidth="1"/>
    <col min="1783" max="1783" width="20.625" style="1" customWidth="1"/>
    <col min="1784" max="1790" width="3.625" style="1" customWidth="1"/>
    <col min="1791" max="1791" width="4.625" style="1" customWidth="1"/>
    <col min="1792" max="2031" width="9" style="1"/>
    <col min="2032" max="2032" width="9.875" style="1" customWidth="1"/>
    <col min="2033" max="2033" width="2.625" style="1" customWidth="1"/>
    <col min="2034" max="2034" width="21.5" style="1" customWidth="1"/>
    <col min="2035" max="2035" width="23.125" style="1" customWidth="1"/>
    <col min="2036" max="2036" width="21.75" style="1" customWidth="1"/>
    <col min="2037" max="2037" width="21.625" style="1" customWidth="1"/>
    <col min="2038" max="2038" width="8.625" style="1" customWidth="1"/>
    <col min="2039" max="2039" width="20.625" style="1" customWidth="1"/>
    <col min="2040" max="2046" width="3.625" style="1" customWidth="1"/>
    <col min="2047" max="2047" width="4.625" style="1" customWidth="1"/>
    <col min="2048" max="2287" width="9" style="1"/>
    <col min="2288" max="2288" width="9.875" style="1" customWidth="1"/>
    <col min="2289" max="2289" width="2.625" style="1" customWidth="1"/>
    <col min="2290" max="2290" width="21.5" style="1" customWidth="1"/>
    <col min="2291" max="2291" width="23.125" style="1" customWidth="1"/>
    <col min="2292" max="2292" width="21.75" style="1" customWidth="1"/>
    <col min="2293" max="2293" width="21.625" style="1" customWidth="1"/>
    <col min="2294" max="2294" width="8.625" style="1" customWidth="1"/>
    <col min="2295" max="2295" width="20.625" style="1" customWidth="1"/>
    <col min="2296" max="2302" width="3.625" style="1" customWidth="1"/>
    <col min="2303" max="2303" width="4.625" style="1" customWidth="1"/>
    <col min="2304" max="2543" width="9" style="1"/>
    <col min="2544" max="2544" width="9.875" style="1" customWidth="1"/>
    <col min="2545" max="2545" width="2.625" style="1" customWidth="1"/>
    <col min="2546" max="2546" width="21.5" style="1" customWidth="1"/>
    <col min="2547" max="2547" width="23.125" style="1" customWidth="1"/>
    <col min="2548" max="2548" width="21.75" style="1" customWidth="1"/>
    <col min="2549" max="2549" width="21.625" style="1" customWidth="1"/>
    <col min="2550" max="2550" width="8.625" style="1" customWidth="1"/>
    <col min="2551" max="2551" width="20.625" style="1" customWidth="1"/>
    <col min="2552" max="2558" width="3.625" style="1" customWidth="1"/>
    <col min="2559" max="2559" width="4.625" style="1" customWidth="1"/>
    <col min="2560" max="2799" width="9" style="1"/>
    <col min="2800" max="2800" width="9.875" style="1" customWidth="1"/>
    <col min="2801" max="2801" width="2.625" style="1" customWidth="1"/>
    <col min="2802" max="2802" width="21.5" style="1" customWidth="1"/>
    <col min="2803" max="2803" width="23.125" style="1" customWidth="1"/>
    <col min="2804" max="2804" width="21.75" style="1" customWidth="1"/>
    <col min="2805" max="2805" width="21.625" style="1" customWidth="1"/>
    <col min="2806" max="2806" width="8.625" style="1" customWidth="1"/>
    <col min="2807" max="2807" width="20.625" style="1" customWidth="1"/>
    <col min="2808" max="2814" width="3.625" style="1" customWidth="1"/>
    <col min="2815" max="2815" width="4.625" style="1" customWidth="1"/>
    <col min="2816" max="3055" width="9" style="1"/>
    <col min="3056" max="3056" width="9.875" style="1" customWidth="1"/>
    <col min="3057" max="3057" width="2.625" style="1" customWidth="1"/>
    <col min="3058" max="3058" width="21.5" style="1" customWidth="1"/>
    <col min="3059" max="3059" width="23.125" style="1" customWidth="1"/>
    <col min="3060" max="3060" width="21.75" style="1" customWidth="1"/>
    <col min="3061" max="3061" width="21.625" style="1" customWidth="1"/>
    <col min="3062" max="3062" width="8.625" style="1" customWidth="1"/>
    <col min="3063" max="3063" width="20.625" style="1" customWidth="1"/>
    <col min="3064" max="3070" width="3.625" style="1" customWidth="1"/>
    <col min="3071" max="3071" width="4.625" style="1" customWidth="1"/>
    <col min="3072" max="3311" width="9" style="1"/>
    <col min="3312" max="3312" width="9.875" style="1" customWidth="1"/>
    <col min="3313" max="3313" width="2.625" style="1" customWidth="1"/>
    <col min="3314" max="3314" width="21.5" style="1" customWidth="1"/>
    <col min="3315" max="3315" width="23.125" style="1" customWidth="1"/>
    <col min="3316" max="3316" width="21.75" style="1" customWidth="1"/>
    <col min="3317" max="3317" width="21.625" style="1" customWidth="1"/>
    <col min="3318" max="3318" width="8.625" style="1" customWidth="1"/>
    <col min="3319" max="3319" width="20.625" style="1" customWidth="1"/>
    <col min="3320" max="3326" width="3.625" style="1" customWidth="1"/>
    <col min="3327" max="3327" width="4.625" style="1" customWidth="1"/>
    <col min="3328" max="3567" width="9" style="1"/>
    <col min="3568" max="3568" width="9.875" style="1" customWidth="1"/>
    <col min="3569" max="3569" width="2.625" style="1" customWidth="1"/>
    <col min="3570" max="3570" width="21.5" style="1" customWidth="1"/>
    <col min="3571" max="3571" width="23.125" style="1" customWidth="1"/>
    <col min="3572" max="3572" width="21.75" style="1" customWidth="1"/>
    <col min="3573" max="3573" width="21.625" style="1" customWidth="1"/>
    <col min="3574" max="3574" width="8.625" style="1" customWidth="1"/>
    <col min="3575" max="3575" width="20.625" style="1" customWidth="1"/>
    <col min="3576" max="3582" width="3.625" style="1" customWidth="1"/>
    <col min="3583" max="3583" width="4.625" style="1" customWidth="1"/>
    <col min="3584" max="3823" width="9" style="1"/>
    <col min="3824" max="3824" width="9.875" style="1" customWidth="1"/>
    <col min="3825" max="3825" width="2.625" style="1" customWidth="1"/>
    <col min="3826" max="3826" width="21.5" style="1" customWidth="1"/>
    <col min="3827" max="3827" width="23.125" style="1" customWidth="1"/>
    <col min="3828" max="3828" width="21.75" style="1" customWidth="1"/>
    <col min="3829" max="3829" width="21.625" style="1" customWidth="1"/>
    <col min="3830" max="3830" width="8.625" style="1" customWidth="1"/>
    <col min="3831" max="3831" width="20.625" style="1" customWidth="1"/>
    <col min="3832" max="3838" width="3.625" style="1" customWidth="1"/>
    <col min="3839" max="3839" width="4.625" style="1" customWidth="1"/>
    <col min="3840" max="4079" width="9" style="1"/>
    <col min="4080" max="4080" width="9.875" style="1" customWidth="1"/>
    <col min="4081" max="4081" width="2.625" style="1" customWidth="1"/>
    <col min="4082" max="4082" width="21.5" style="1" customWidth="1"/>
    <col min="4083" max="4083" width="23.125" style="1" customWidth="1"/>
    <col min="4084" max="4084" width="21.75" style="1" customWidth="1"/>
    <col min="4085" max="4085" width="21.625" style="1" customWidth="1"/>
    <col min="4086" max="4086" width="8.625" style="1" customWidth="1"/>
    <col min="4087" max="4087" width="20.625" style="1" customWidth="1"/>
    <col min="4088" max="4094" width="3.625" style="1" customWidth="1"/>
    <col min="4095" max="4095" width="4.625" style="1" customWidth="1"/>
    <col min="4096" max="4335" width="9" style="1"/>
    <col min="4336" max="4336" width="9.875" style="1" customWidth="1"/>
    <col min="4337" max="4337" width="2.625" style="1" customWidth="1"/>
    <col min="4338" max="4338" width="21.5" style="1" customWidth="1"/>
    <col min="4339" max="4339" width="23.125" style="1" customWidth="1"/>
    <col min="4340" max="4340" width="21.75" style="1" customWidth="1"/>
    <col min="4341" max="4341" width="21.625" style="1" customWidth="1"/>
    <col min="4342" max="4342" width="8.625" style="1" customWidth="1"/>
    <col min="4343" max="4343" width="20.625" style="1" customWidth="1"/>
    <col min="4344" max="4350" width="3.625" style="1" customWidth="1"/>
    <col min="4351" max="4351" width="4.625" style="1" customWidth="1"/>
    <col min="4352" max="4591" width="9" style="1"/>
    <col min="4592" max="4592" width="9.875" style="1" customWidth="1"/>
    <col min="4593" max="4593" width="2.625" style="1" customWidth="1"/>
    <col min="4594" max="4594" width="21.5" style="1" customWidth="1"/>
    <col min="4595" max="4595" width="23.125" style="1" customWidth="1"/>
    <col min="4596" max="4596" width="21.75" style="1" customWidth="1"/>
    <col min="4597" max="4597" width="21.625" style="1" customWidth="1"/>
    <col min="4598" max="4598" width="8.625" style="1" customWidth="1"/>
    <col min="4599" max="4599" width="20.625" style="1" customWidth="1"/>
    <col min="4600" max="4606" width="3.625" style="1" customWidth="1"/>
    <col min="4607" max="4607" width="4.625" style="1" customWidth="1"/>
    <col min="4608" max="4847" width="9" style="1"/>
    <col min="4848" max="4848" width="9.875" style="1" customWidth="1"/>
    <col min="4849" max="4849" width="2.625" style="1" customWidth="1"/>
    <col min="4850" max="4850" width="21.5" style="1" customWidth="1"/>
    <col min="4851" max="4851" width="23.125" style="1" customWidth="1"/>
    <col min="4852" max="4852" width="21.75" style="1" customWidth="1"/>
    <col min="4853" max="4853" width="21.625" style="1" customWidth="1"/>
    <col min="4854" max="4854" width="8.625" style="1" customWidth="1"/>
    <col min="4855" max="4855" width="20.625" style="1" customWidth="1"/>
    <col min="4856" max="4862" width="3.625" style="1" customWidth="1"/>
    <col min="4863" max="4863" width="4.625" style="1" customWidth="1"/>
    <col min="4864" max="5103" width="9" style="1"/>
    <col min="5104" max="5104" width="9.875" style="1" customWidth="1"/>
    <col min="5105" max="5105" width="2.625" style="1" customWidth="1"/>
    <col min="5106" max="5106" width="21.5" style="1" customWidth="1"/>
    <col min="5107" max="5107" width="23.125" style="1" customWidth="1"/>
    <col min="5108" max="5108" width="21.75" style="1" customWidth="1"/>
    <col min="5109" max="5109" width="21.625" style="1" customWidth="1"/>
    <col min="5110" max="5110" width="8.625" style="1" customWidth="1"/>
    <col min="5111" max="5111" width="20.625" style="1" customWidth="1"/>
    <col min="5112" max="5118" width="3.625" style="1" customWidth="1"/>
    <col min="5119" max="5119" width="4.625" style="1" customWidth="1"/>
    <col min="5120" max="5359" width="9" style="1"/>
    <col min="5360" max="5360" width="9.875" style="1" customWidth="1"/>
    <col min="5361" max="5361" width="2.625" style="1" customWidth="1"/>
    <col min="5362" max="5362" width="21.5" style="1" customWidth="1"/>
    <col min="5363" max="5363" width="23.125" style="1" customWidth="1"/>
    <col min="5364" max="5364" width="21.75" style="1" customWidth="1"/>
    <col min="5365" max="5365" width="21.625" style="1" customWidth="1"/>
    <col min="5366" max="5366" width="8.625" style="1" customWidth="1"/>
    <col min="5367" max="5367" width="20.625" style="1" customWidth="1"/>
    <col min="5368" max="5374" width="3.625" style="1" customWidth="1"/>
    <col min="5375" max="5375" width="4.625" style="1" customWidth="1"/>
    <col min="5376" max="5615" width="9" style="1"/>
    <col min="5616" max="5616" width="9.875" style="1" customWidth="1"/>
    <col min="5617" max="5617" width="2.625" style="1" customWidth="1"/>
    <col min="5618" max="5618" width="21.5" style="1" customWidth="1"/>
    <col min="5619" max="5619" width="23.125" style="1" customWidth="1"/>
    <col min="5620" max="5620" width="21.75" style="1" customWidth="1"/>
    <col min="5621" max="5621" width="21.625" style="1" customWidth="1"/>
    <col min="5622" max="5622" width="8.625" style="1" customWidth="1"/>
    <col min="5623" max="5623" width="20.625" style="1" customWidth="1"/>
    <col min="5624" max="5630" width="3.625" style="1" customWidth="1"/>
    <col min="5631" max="5631" width="4.625" style="1" customWidth="1"/>
    <col min="5632" max="5871" width="9" style="1"/>
    <col min="5872" max="5872" width="9.875" style="1" customWidth="1"/>
    <col min="5873" max="5873" width="2.625" style="1" customWidth="1"/>
    <col min="5874" max="5874" width="21.5" style="1" customWidth="1"/>
    <col min="5875" max="5875" width="23.125" style="1" customWidth="1"/>
    <col min="5876" max="5876" width="21.75" style="1" customWidth="1"/>
    <col min="5877" max="5877" width="21.625" style="1" customWidth="1"/>
    <col min="5878" max="5878" width="8.625" style="1" customWidth="1"/>
    <col min="5879" max="5879" width="20.625" style="1" customWidth="1"/>
    <col min="5880" max="5886" width="3.625" style="1" customWidth="1"/>
    <col min="5887" max="5887" width="4.625" style="1" customWidth="1"/>
    <col min="5888" max="6127" width="9" style="1"/>
    <col min="6128" max="6128" width="9.875" style="1" customWidth="1"/>
    <col min="6129" max="6129" width="2.625" style="1" customWidth="1"/>
    <col min="6130" max="6130" width="21.5" style="1" customWidth="1"/>
    <col min="6131" max="6131" width="23.125" style="1" customWidth="1"/>
    <col min="6132" max="6132" width="21.75" style="1" customWidth="1"/>
    <col min="6133" max="6133" width="21.625" style="1" customWidth="1"/>
    <col min="6134" max="6134" width="8.625" style="1" customWidth="1"/>
    <col min="6135" max="6135" width="20.625" style="1" customWidth="1"/>
    <col min="6136" max="6142" width="3.625" style="1" customWidth="1"/>
    <col min="6143" max="6143" width="4.625" style="1" customWidth="1"/>
    <col min="6144" max="6383" width="9" style="1"/>
    <col min="6384" max="6384" width="9.875" style="1" customWidth="1"/>
    <col min="6385" max="6385" width="2.625" style="1" customWidth="1"/>
    <col min="6386" max="6386" width="21.5" style="1" customWidth="1"/>
    <col min="6387" max="6387" width="23.125" style="1" customWidth="1"/>
    <col min="6388" max="6388" width="21.75" style="1" customWidth="1"/>
    <col min="6389" max="6389" width="21.625" style="1" customWidth="1"/>
    <col min="6390" max="6390" width="8.625" style="1" customWidth="1"/>
    <col min="6391" max="6391" width="20.625" style="1" customWidth="1"/>
    <col min="6392" max="6398" width="3.625" style="1" customWidth="1"/>
    <col min="6399" max="6399" width="4.625" style="1" customWidth="1"/>
    <col min="6400" max="6639" width="9" style="1"/>
    <col min="6640" max="6640" width="9.875" style="1" customWidth="1"/>
    <col min="6641" max="6641" width="2.625" style="1" customWidth="1"/>
    <col min="6642" max="6642" width="21.5" style="1" customWidth="1"/>
    <col min="6643" max="6643" width="23.125" style="1" customWidth="1"/>
    <col min="6644" max="6644" width="21.75" style="1" customWidth="1"/>
    <col min="6645" max="6645" width="21.625" style="1" customWidth="1"/>
    <col min="6646" max="6646" width="8.625" style="1" customWidth="1"/>
    <col min="6647" max="6647" width="20.625" style="1" customWidth="1"/>
    <col min="6648" max="6654" width="3.625" style="1" customWidth="1"/>
    <col min="6655" max="6655" width="4.625" style="1" customWidth="1"/>
    <col min="6656" max="6895" width="9" style="1"/>
    <col min="6896" max="6896" width="9.875" style="1" customWidth="1"/>
    <col min="6897" max="6897" width="2.625" style="1" customWidth="1"/>
    <col min="6898" max="6898" width="21.5" style="1" customWidth="1"/>
    <col min="6899" max="6899" width="23.125" style="1" customWidth="1"/>
    <col min="6900" max="6900" width="21.75" style="1" customWidth="1"/>
    <col min="6901" max="6901" width="21.625" style="1" customWidth="1"/>
    <col min="6902" max="6902" width="8.625" style="1" customWidth="1"/>
    <col min="6903" max="6903" width="20.625" style="1" customWidth="1"/>
    <col min="6904" max="6910" width="3.625" style="1" customWidth="1"/>
    <col min="6911" max="6911" width="4.625" style="1" customWidth="1"/>
    <col min="6912" max="7151" width="9" style="1"/>
    <col min="7152" max="7152" width="9.875" style="1" customWidth="1"/>
    <col min="7153" max="7153" width="2.625" style="1" customWidth="1"/>
    <col min="7154" max="7154" width="21.5" style="1" customWidth="1"/>
    <col min="7155" max="7155" width="23.125" style="1" customWidth="1"/>
    <col min="7156" max="7156" width="21.75" style="1" customWidth="1"/>
    <col min="7157" max="7157" width="21.625" style="1" customWidth="1"/>
    <col min="7158" max="7158" width="8.625" style="1" customWidth="1"/>
    <col min="7159" max="7159" width="20.625" style="1" customWidth="1"/>
    <col min="7160" max="7166" width="3.625" style="1" customWidth="1"/>
    <col min="7167" max="7167" width="4.625" style="1" customWidth="1"/>
    <col min="7168" max="7407" width="9" style="1"/>
    <col min="7408" max="7408" width="9.875" style="1" customWidth="1"/>
    <col min="7409" max="7409" width="2.625" style="1" customWidth="1"/>
    <col min="7410" max="7410" width="21.5" style="1" customWidth="1"/>
    <col min="7411" max="7411" width="23.125" style="1" customWidth="1"/>
    <col min="7412" max="7412" width="21.75" style="1" customWidth="1"/>
    <col min="7413" max="7413" width="21.625" style="1" customWidth="1"/>
    <col min="7414" max="7414" width="8.625" style="1" customWidth="1"/>
    <col min="7415" max="7415" width="20.625" style="1" customWidth="1"/>
    <col min="7416" max="7422" width="3.625" style="1" customWidth="1"/>
    <col min="7423" max="7423" width="4.625" style="1" customWidth="1"/>
    <col min="7424" max="7663" width="9" style="1"/>
    <col min="7664" max="7664" width="9.875" style="1" customWidth="1"/>
    <col min="7665" max="7665" width="2.625" style="1" customWidth="1"/>
    <col min="7666" max="7666" width="21.5" style="1" customWidth="1"/>
    <col min="7667" max="7667" width="23.125" style="1" customWidth="1"/>
    <col min="7668" max="7668" width="21.75" style="1" customWidth="1"/>
    <col min="7669" max="7669" width="21.625" style="1" customWidth="1"/>
    <col min="7670" max="7670" width="8.625" style="1" customWidth="1"/>
    <col min="7671" max="7671" width="20.625" style="1" customWidth="1"/>
    <col min="7672" max="7678" width="3.625" style="1" customWidth="1"/>
    <col min="7679" max="7679" width="4.625" style="1" customWidth="1"/>
    <col min="7680" max="7919" width="9" style="1"/>
    <col min="7920" max="7920" width="9.875" style="1" customWidth="1"/>
    <col min="7921" max="7921" width="2.625" style="1" customWidth="1"/>
    <col min="7922" max="7922" width="21.5" style="1" customWidth="1"/>
    <col min="7923" max="7923" width="23.125" style="1" customWidth="1"/>
    <col min="7924" max="7924" width="21.75" style="1" customWidth="1"/>
    <col min="7925" max="7925" width="21.625" style="1" customWidth="1"/>
    <col min="7926" max="7926" width="8.625" style="1" customWidth="1"/>
    <col min="7927" max="7927" width="20.625" style="1" customWidth="1"/>
    <col min="7928" max="7934" width="3.625" style="1" customWidth="1"/>
    <col min="7935" max="7935" width="4.625" style="1" customWidth="1"/>
    <col min="7936" max="8175" width="9" style="1"/>
    <col min="8176" max="8176" width="9.875" style="1" customWidth="1"/>
    <col min="8177" max="8177" width="2.625" style="1" customWidth="1"/>
    <col min="8178" max="8178" width="21.5" style="1" customWidth="1"/>
    <col min="8179" max="8179" width="23.125" style="1" customWidth="1"/>
    <col min="8180" max="8180" width="21.75" style="1" customWidth="1"/>
    <col min="8181" max="8181" width="21.625" style="1" customWidth="1"/>
    <col min="8182" max="8182" width="8.625" style="1" customWidth="1"/>
    <col min="8183" max="8183" width="20.625" style="1" customWidth="1"/>
    <col min="8184" max="8190" width="3.625" style="1" customWidth="1"/>
    <col min="8191" max="8191" width="4.625" style="1" customWidth="1"/>
    <col min="8192" max="8431" width="9" style="1"/>
    <col min="8432" max="8432" width="9.875" style="1" customWidth="1"/>
    <col min="8433" max="8433" width="2.625" style="1" customWidth="1"/>
    <col min="8434" max="8434" width="21.5" style="1" customWidth="1"/>
    <col min="8435" max="8435" width="23.125" style="1" customWidth="1"/>
    <col min="8436" max="8436" width="21.75" style="1" customWidth="1"/>
    <col min="8437" max="8437" width="21.625" style="1" customWidth="1"/>
    <col min="8438" max="8438" width="8.625" style="1" customWidth="1"/>
    <col min="8439" max="8439" width="20.625" style="1" customWidth="1"/>
    <col min="8440" max="8446" width="3.625" style="1" customWidth="1"/>
    <col min="8447" max="8447" width="4.625" style="1" customWidth="1"/>
    <col min="8448" max="8687" width="9" style="1"/>
    <col min="8688" max="8688" width="9.875" style="1" customWidth="1"/>
    <col min="8689" max="8689" width="2.625" style="1" customWidth="1"/>
    <col min="8690" max="8690" width="21.5" style="1" customWidth="1"/>
    <col min="8691" max="8691" width="23.125" style="1" customWidth="1"/>
    <col min="8692" max="8692" width="21.75" style="1" customWidth="1"/>
    <col min="8693" max="8693" width="21.625" style="1" customWidth="1"/>
    <col min="8694" max="8694" width="8.625" style="1" customWidth="1"/>
    <col min="8695" max="8695" width="20.625" style="1" customWidth="1"/>
    <col min="8696" max="8702" width="3.625" style="1" customWidth="1"/>
    <col min="8703" max="8703" width="4.625" style="1" customWidth="1"/>
    <col min="8704" max="8943" width="9" style="1"/>
    <col min="8944" max="8944" width="9.875" style="1" customWidth="1"/>
    <col min="8945" max="8945" width="2.625" style="1" customWidth="1"/>
    <col min="8946" max="8946" width="21.5" style="1" customWidth="1"/>
    <col min="8947" max="8947" width="23.125" style="1" customWidth="1"/>
    <col min="8948" max="8948" width="21.75" style="1" customWidth="1"/>
    <col min="8949" max="8949" width="21.625" style="1" customWidth="1"/>
    <col min="8950" max="8950" width="8.625" style="1" customWidth="1"/>
    <col min="8951" max="8951" width="20.625" style="1" customWidth="1"/>
    <col min="8952" max="8958" width="3.625" style="1" customWidth="1"/>
    <col min="8959" max="8959" width="4.625" style="1" customWidth="1"/>
    <col min="8960" max="9199" width="9" style="1"/>
    <col min="9200" max="9200" width="9.875" style="1" customWidth="1"/>
    <col min="9201" max="9201" width="2.625" style="1" customWidth="1"/>
    <col min="9202" max="9202" width="21.5" style="1" customWidth="1"/>
    <col min="9203" max="9203" width="23.125" style="1" customWidth="1"/>
    <col min="9204" max="9204" width="21.75" style="1" customWidth="1"/>
    <col min="9205" max="9205" width="21.625" style="1" customWidth="1"/>
    <col min="9206" max="9206" width="8.625" style="1" customWidth="1"/>
    <col min="9207" max="9207" width="20.625" style="1" customWidth="1"/>
    <col min="9208" max="9214" width="3.625" style="1" customWidth="1"/>
    <col min="9215" max="9215" width="4.625" style="1" customWidth="1"/>
    <col min="9216" max="9455" width="9" style="1"/>
    <col min="9456" max="9456" width="9.875" style="1" customWidth="1"/>
    <col min="9457" max="9457" width="2.625" style="1" customWidth="1"/>
    <col min="9458" max="9458" width="21.5" style="1" customWidth="1"/>
    <col min="9459" max="9459" width="23.125" style="1" customWidth="1"/>
    <col min="9460" max="9460" width="21.75" style="1" customWidth="1"/>
    <col min="9461" max="9461" width="21.625" style="1" customWidth="1"/>
    <col min="9462" max="9462" width="8.625" style="1" customWidth="1"/>
    <col min="9463" max="9463" width="20.625" style="1" customWidth="1"/>
    <col min="9464" max="9470" width="3.625" style="1" customWidth="1"/>
    <col min="9471" max="9471" width="4.625" style="1" customWidth="1"/>
    <col min="9472" max="9711" width="9" style="1"/>
    <col min="9712" max="9712" width="9.875" style="1" customWidth="1"/>
    <col min="9713" max="9713" width="2.625" style="1" customWidth="1"/>
    <col min="9714" max="9714" width="21.5" style="1" customWidth="1"/>
    <col min="9715" max="9715" width="23.125" style="1" customWidth="1"/>
    <col min="9716" max="9716" width="21.75" style="1" customWidth="1"/>
    <col min="9717" max="9717" width="21.625" style="1" customWidth="1"/>
    <col min="9718" max="9718" width="8.625" style="1" customWidth="1"/>
    <col min="9719" max="9719" width="20.625" style="1" customWidth="1"/>
    <col min="9720" max="9726" width="3.625" style="1" customWidth="1"/>
    <col min="9727" max="9727" width="4.625" style="1" customWidth="1"/>
    <col min="9728" max="9967" width="9" style="1"/>
    <col min="9968" max="9968" width="9.875" style="1" customWidth="1"/>
    <col min="9969" max="9969" width="2.625" style="1" customWidth="1"/>
    <col min="9970" max="9970" width="21.5" style="1" customWidth="1"/>
    <col min="9971" max="9971" width="23.125" style="1" customWidth="1"/>
    <col min="9972" max="9972" width="21.75" style="1" customWidth="1"/>
    <col min="9973" max="9973" width="21.625" style="1" customWidth="1"/>
    <col min="9974" max="9974" width="8.625" style="1" customWidth="1"/>
    <col min="9975" max="9975" width="20.625" style="1" customWidth="1"/>
    <col min="9976" max="9982" width="3.625" style="1" customWidth="1"/>
    <col min="9983" max="9983" width="4.625" style="1" customWidth="1"/>
    <col min="9984" max="10223" width="9" style="1"/>
    <col min="10224" max="10224" width="9.875" style="1" customWidth="1"/>
    <col min="10225" max="10225" width="2.625" style="1" customWidth="1"/>
    <col min="10226" max="10226" width="21.5" style="1" customWidth="1"/>
    <col min="10227" max="10227" width="23.125" style="1" customWidth="1"/>
    <col min="10228" max="10228" width="21.75" style="1" customWidth="1"/>
    <col min="10229" max="10229" width="21.625" style="1" customWidth="1"/>
    <col min="10230" max="10230" width="8.625" style="1" customWidth="1"/>
    <col min="10231" max="10231" width="20.625" style="1" customWidth="1"/>
    <col min="10232" max="10238" width="3.625" style="1" customWidth="1"/>
    <col min="10239" max="10239" width="4.625" style="1" customWidth="1"/>
    <col min="10240" max="10479" width="9" style="1"/>
    <col min="10480" max="10480" width="9.875" style="1" customWidth="1"/>
    <col min="10481" max="10481" width="2.625" style="1" customWidth="1"/>
    <col min="10482" max="10482" width="21.5" style="1" customWidth="1"/>
    <col min="10483" max="10483" width="23.125" style="1" customWidth="1"/>
    <col min="10484" max="10484" width="21.75" style="1" customWidth="1"/>
    <col min="10485" max="10485" width="21.625" style="1" customWidth="1"/>
    <col min="10486" max="10486" width="8.625" style="1" customWidth="1"/>
    <col min="10487" max="10487" width="20.625" style="1" customWidth="1"/>
    <col min="10488" max="10494" width="3.625" style="1" customWidth="1"/>
    <col min="10495" max="10495" width="4.625" style="1" customWidth="1"/>
    <col min="10496" max="10735" width="9" style="1"/>
    <col min="10736" max="10736" width="9.875" style="1" customWidth="1"/>
    <col min="10737" max="10737" width="2.625" style="1" customWidth="1"/>
    <col min="10738" max="10738" width="21.5" style="1" customWidth="1"/>
    <col min="10739" max="10739" width="23.125" style="1" customWidth="1"/>
    <col min="10740" max="10740" width="21.75" style="1" customWidth="1"/>
    <col min="10741" max="10741" width="21.625" style="1" customWidth="1"/>
    <col min="10742" max="10742" width="8.625" style="1" customWidth="1"/>
    <col min="10743" max="10743" width="20.625" style="1" customWidth="1"/>
    <col min="10744" max="10750" width="3.625" style="1" customWidth="1"/>
    <col min="10751" max="10751" width="4.625" style="1" customWidth="1"/>
    <col min="10752" max="10991" width="9" style="1"/>
    <col min="10992" max="10992" width="9.875" style="1" customWidth="1"/>
    <col min="10993" max="10993" width="2.625" style="1" customWidth="1"/>
    <col min="10994" max="10994" width="21.5" style="1" customWidth="1"/>
    <col min="10995" max="10995" width="23.125" style="1" customWidth="1"/>
    <col min="10996" max="10996" width="21.75" style="1" customWidth="1"/>
    <col min="10997" max="10997" width="21.625" style="1" customWidth="1"/>
    <col min="10998" max="10998" width="8.625" style="1" customWidth="1"/>
    <col min="10999" max="10999" width="20.625" style="1" customWidth="1"/>
    <col min="11000" max="11006" width="3.625" style="1" customWidth="1"/>
    <col min="11007" max="11007" width="4.625" style="1" customWidth="1"/>
    <col min="11008" max="11247" width="9" style="1"/>
    <col min="11248" max="11248" width="9.875" style="1" customWidth="1"/>
    <col min="11249" max="11249" width="2.625" style="1" customWidth="1"/>
    <col min="11250" max="11250" width="21.5" style="1" customWidth="1"/>
    <col min="11251" max="11251" width="23.125" style="1" customWidth="1"/>
    <col min="11252" max="11252" width="21.75" style="1" customWidth="1"/>
    <col min="11253" max="11253" width="21.625" style="1" customWidth="1"/>
    <col min="11254" max="11254" width="8.625" style="1" customWidth="1"/>
    <col min="11255" max="11255" width="20.625" style="1" customWidth="1"/>
    <col min="11256" max="11262" width="3.625" style="1" customWidth="1"/>
    <col min="11263" max="11263" width="4.625" style="1" customWidth="1"/>
    <col min="11264" max="11503" width="9" style="1"/>
    <col min="11504" max="11504" width="9.875" style="1" customWidth="1"/>
    <col min="11505" max="11505" width="2.625" style="1" customWidth="1"/>
    <col min="11506" max="11506" width="21.5" style="1" customWidth="1"/>
    <col min="11507" max="11507" width="23.125" style="1" customWidth="1"/>
    <col min="11508" max="11508" width="21.75" style="1" customWidth="1"/>
    <col min="11509" max="11509" width="21.625" style="1" customWidth="1"/>
    <col min="11510" max="11510" width="8.625" style="1" customWidth="1"/>
    <col min="11511" max="11511" width="20.625" style="1" customWidth="1"/>
    <col min="11512" max="11518" width="3.625" style="1" customWidth="1"/>
    <col min="11519" max="11519" width="4.625" style="1" customWidth="1"/>
    <col min="11520" max="11759" width="9" style="1"/>
    <col min="11760" max="11760" width="9.875" style="1" customWidth="1"/>
    <col min="11761" max="11761" width="2.625" style="1" customWidth="1"/>
    <col min="11762" max="11762" width="21.5" style="1" customWidth="1"/>
    <col min="11763" max="11763" width="23.125" style="1" customWidth="1"/>
    <col min="11764" max="11764" width="21.75" style="1" customWidth="1"/>
    <col min="11765" max="11765" width="21.625" style="1" customWidth="1"/>
    <col min="11766" max="11766" width="8.625" style="1" customWidth="1"/>
    <col min="11767" max="11767" width="20.625" style="1" customWidth="1"/>
    <col min="11768" max="11774" width="3.625" style="1" customWidth="1"/>
    <col min="11775" max="11775" width="4.625" style="1" customWidth="1"/>
    <col min="11776" max="12015" width="9" style="1"/>
    <col min="12016" max="12016" width="9.875" style="1" customWidth="1"/>
    <col min="12017" max="12017" width="2.625" style="1" customWidth="1"/>
    <col min="12018" max="12018" width="21.5" style="1" customWidth="1"/>
    <col min="12019" max="12019" width="23.125" style="1" customWidth="1"/>
    <col min="12020" max="12020" width="21.75" style="1" customWidth="1"/>
    <col min="12021" max="12021" width="21.625" style="1" customWidth="1"/>
    <col min="12022" max="12022" width="8.625" style="1" customWidth="1"/>
    <col min="12023" max="12023" width="20.625" style="1" customWidth="1"/>
    <col min="12024" max="12030" width="3.625" style="1" customWidth="1"/>
    <col min="12031" max="12031" width="4.625" style="1" customWidth="1"/>
    <col min="12032" max="12271" width="9" style="1"/>
    <col min="12272" max="12272" width="9.875" style="1" customWidth="1"/>
    <col min="12273" max="12273" width="2.625" style="1" customWidth="1"/>
    <col min="12274" max="12274" width="21.5" style="1" customWidth="1"/>
    <col min="12275" max="12275" width="23.125" style="1" customWidth="1"/>
    <col min="12276" max="12276" width="21.75" style="1" customWidth="1"/>
    <col min="12277" max="12277" width="21.625" style="1" customWidth="1"/>
    <col min="12278" max="12278" width="8.625" style="1" customWidth="1"/>
    <col min="12279" max="12279" width="20.625" style="1" customWidth="1"/>
    <col min="12280" max="12286" width="3.625" style="1" customWidth="1"/>
    <col min="12287" max="12287" width="4.625" style="1" customWidth="1"/>
    <col min="12288" max="12527" width="9" style="1"/>
    <col min="12528" max="12528" width="9.875" style="1" customWidth="1"/>
    <col min="12529" max="12529" width="2.625" style="1" customWidth="1"/>
    <col min="12530" max="12530" width="21.5" style="1" customWidth="1"/>
    <col min="12531" max="12531" width="23.125" style="1" customWidth="1"/>
    <col min="12532" max="12532" width="21.75" style="1" customWidth="1"/>
    <col min="12533" max="12533" width="21.625" style="1" customWidth="1"/>
    <col min="12534" max="12534" width="8.625" style="1" customWidth="1"/>
    <col min="12535" max="12535" width="20.625" style="1" customWidth="1"/>
    <col min="12536" max="12542" width="3.625" style="1" customWidth="1"/>
    <col min="12543" max="12543" width="4.625" style="1" customWidth="1"/>
    <col min="12544" max="12783" width="9" style="1"/>
    <col min="12784" max="12784" width="9.875" style="1" customWidth="1"/>
    <col min="12785" max="12785" width="2.625" style="1" customWidth="1"/>
    <col min="12786" max="12786" width="21.5" style="1" customWidth="1"/>
    <col min="12787" max="12787" width="23.125" style="1" customWidth="1"/>
    <col min="12788" max="12788" width="21.75" style="1" customWidth="1"/>
    <col min="12789" max="12789" width="21.625" style="1" customWidth="1"/>
    <col min="12790" max="12790" width="8.625" style="1" customWidth="1"/>
    <col min="12791" max="12791" width="20.625" style="1" customWidth="1"/>
    <col min="12792" max="12798" width="3.625" style="1" customWidth="1"/>
    <col min="12799" max="12799" width="4.625" style="1" customWidth="1"/>
    <col min="12800" max="13039" width="9" style="1"/>
    <col min="13040" max="13040" width="9.875" style="1" customWidth="1"/>
    <col min="13041" max="13041" width="2.625" style="1" customWidth="1"/>
    <col min="13042" max="13042" width="21.5" style="1" customWidth="1"/>
    <col min="13043" max="13043" width="23.125" style="1" customWidth="1"/>
    <col min="13044" max="13044" width="21.75" style="1" customWidth="1"/>
    <col min="13045" max="13045" width="21.625" style="1" customWidth="1"/>
    <col min="13046" max="13046" width="8.625" style="1" customWidth="1"/>
    <col min="13047" max="13047" width="20.625" style="1" customWidth="1"/>
    <col min="13048" max="13054" width="3.625" style="1" customWidth="1"/>
    <col min="13055" max="13055" width="4.625" style="1" customWidth="1"/>
    <col min="13056" max="13295" width="9" style="1"/>
    <col min="13296" max="13296" width="9.875" style="1" customWidth="1"/>
    <col min="13297" max="13297" width="2.625" style="1" customWidth="1"/>
    <col min="13298" max="13298" width="21.5" style="1" customWidth="1"/>
    <col min="13299" max="13299" width="23.125" style="1" customWidth="1"/>
    <col min="13300" max="13300" width="21.75" style="1" customWidth="1"/>
    <col min="13301" max="13301" width="21.625" style="1" customWidth="1"/>
    <col min="13302" max="13302" width="8.625" style="1" customWidth="1"/>
    <col min="13303" max="13303" width="20.625" style="1" customWidth="1"/>
    <col min="13304" max="13310" width="3.625" style="1" customWidth="1"/>
    <col min="13311" max="13311" width="4.625" style="1" customWidth="1"/>
    <col min="13312" max="13551" width="9" style="1"/>
    <col min="13552" max="13552" width="9.875" style="1" customWidth="1"/>
    <col min="13553" max="13553" width="2.625" style="1" customWidth="1"/>
    <col min="13554" max="13554" width="21.5" style="1" customWidth="1"/>
    <col min="13555" max="13555" width="23.125" style="1" customWidth="1"/>
    <col min="13556" max="13556" width="21.75" style="1" customWidth="1"/>
    <col min="13557" max="13557" width="21.625" style="1" customWidth="1"/>
    <col min="13558" max="13558" width="8.625" style="1" customWidth="1"/>
    <col min="13559" max="13559" width="20.625" style="1" customWidth="1"/>
    <col min="13560" max="13566" width="3.625" style="1" customWidth="1"/>
    <col min="13567" max="13567" width="4.625" style="1" customWidth="1"/>
    <col min="13568" max="13807" width="9" style="1"/>
    <col min="13808" max="13808" width="9.875" style="1" customWidth="1"/>
    <col min="13809" max="13809" width="2.625" style="1" customWidth="1"/>
    <col min="13810" max="13810" width="21.5" style="1" customWidth="1"/>
    <col min="13811" max="13811" width="23.125" style="1" customWidth="1"/>
    <col min="13812" max="13812" width="21.75" style="1" customWidth="1"/>
    <col min="13813" max="13813" width="21.625" style="1" customWidth="1"/>
    <col min="13814" max="13814" width="8.625" style="1" customWidth="1"/>
    <col min="13815" max="13815" width="20.625" style="1" customWidth="1"/>
    <col min="13816" max="13822" width="3.625" style="1" customWidth="1"/>
    <col min="13823" max="13823" width="4.625" style="1" customWidth="1"/>
    <col min="13824" max="14063" width="9" style="1"/>
    <col min="14064" max="14064" width="9.875" style="1" customWidth="1"/>
    <col min="14065" max="14065" width="2.625" style="1" customWidth="1"/>
    <col min="14066" max="14066" width="21.5" style="1" customWidth="1"/>
    <col min="14067" max="14067" width="23.125" style="1" customWidth="1"/>
    <col min="14068" max="14068" width="21.75" style="1" customWidth="1"/>
    <col min="14069" max="14069" width="21.625" style="1" customWidth="1"/>
    <col min="14070" max="14070" width="8.625" style="1" customWidth="1"/>
    <col min="14071" max="14071" width="20.625" style="1" customWidth="1"/>
    <col min="14072" max="14078" width="3.625" style="1" customWidth="1"/>
    <col min="14079" max="14079" width="4.625" style="1" customWidth="1"/>
    <col min="14080" max="14319" width="9" style="1"/>
    <col min="14320" max="14320" width="9.875" style="1" customWidth="1"/>
    <col min="14321" max="14321" width="2.625" style="1" customWidth="1"/>
    <col min="14322" max="14322" width="21.5" style="1" customWidth="1"/>
    <col min="14323" max="14323" width="23.125" style="1" customWidth="1"/>
    <col min="14324" max="14324" width="21.75" style="1" customWidth="1"/>
    <col min="14325" max="14325" width="21.625" style="1" customWidth="1"/>
    <col min="14326" max="14326" width="8.625" style="1" customWidth="1"/>
    <col min="14327" max="14327" width="20.625" style="1" customWidth="1"/>
    <col min="14328" max="14334" width="3.625" style="1" customWidth="1"/>
    <col min="14335" max="14335" width="4.625" style="1" customWidth="1"/>
    <col min="14336" max="14575" width="9" style="1"/>
    <col min="14576" max="14576" width="9.875" style="1" customWidth="1"/>
    <col min="14577" max="14577" width="2.625" style="1" customWidth="1"/>
    <col min="14578" max="14578" width="21.5" style="1" customWidth="1"/>
    <col min="14579" max="14579" width="23.125" style="1" customWidth="1"/>
    <col min="14580" max="14580" width="21.75" style="1" customWidth="1"/>
    <col min="14581" max="14581" width="21.625" style="1" customWidth="1"/>
    <col min="14582" max="14582" width="8.625" style="1" customWidth="1"/>
    <col min="14583" max="14583" width="20.625" style="1" customWidth="1"/>
    <col min="14584" max="14590" width="3.625" style="1" customWidth="1"/>
    <col min="14591" max="14591" width="4.625" style="1" customWidth="1"/>
    <col min="14592" max="14831" width="9" style="1"/>
    <col min="14832" max="14832" width="9.875" style="1" customWidth="1"/>
    <col min="14833" max="14833" width="2.625" style="1" customWidth="1"/>
    <col min="14834" max="14834" width="21.5" style="1" customWidth="1"/>
    <col min="14835" max="14835" width="23.125" style="1" customWidth="1"/>
    <col min="14836" max="14836" width="21.75" style="1" customWidth="1"/>
    <col min="14837" max="14837" width="21.625" style="1" customWidth="1"/>
    <col min="14838" max="14838" width="8.625" style="1" customWidth="1"/>
    <col min="14839" max="14839" width="20.625" style="1" customWidth="1"/>
    <col min="14840" max="14846" width="3.625" style="1" customWidth="1"/>
    <col min="14847" max="14847" width="4.625" style="1" customWidth="1"/>
    <col min="14848" max="15087" width="9" style="1"/>
    <col min="15088" max="15088" width="9.875" style="1" customWidth="1"/>
    <col min="15089" max="15089" width="2.625" style="1" customWidth="1"/>
    <col min="15090" max="15090" width="21.5" style="1" customWidth="1"/>
    <col min="15091" max="15091" width="23.125" style="1" customWidth="1"/>
    <col min="15092" max="15092" width="21.75" style="1" customWidth="1"/>
    <col min="15093" max="15093" width="21.625" style="1" customWidth="1"/>
    <col min="15094" max="15094" width="8.625" style="1" customWidth="1"/>
    <col min="15095" max="15095" width="20.625" style="1" customWidth="1"/>
    <col min="15096" max="15102" width="3.625" style="1" customWidth="1"/>
    <col min="15103" max="15103" width="4.625" style="1" customWidth="1"/>
    <col min="15104" max="15343" width="9" style="1"/>
    <col min="15344" max="15344" width="9.875" style="1" customWidth="1"/>
    <col min="15345" max="15345" width="2.625" style="1" customWidth="1"/>
    <col min="15346" max="15346" width="21.5" style="1" customWidth="1"/>
    <col min="15347" max="15347" width="23.125" style="1" customWidth="1"/>
    <col min="15348" max="15348" width="21.75" style="1" customWidth="1"/>
    <col min="15349" max="15349" width="21.625" style="1" customWidth="1"/>
    <col min="15350" max="15350" width="8.625" style="1" customWidth="1"/>
    <col min="15351" max="15351" width="20.625" style="1" customWidth="1"/>
    <col min="15352" max="15358" width="3.625" style="1" customWidth="1"/>
    <col min="15359" max="15359" width="4.625" style="1" customWidth="1"/>
    <col min="15360" max="15599" width="9" style="1"/>
    <col min="15600" max="15600" width="9.875" style="1" customWidth="1"/>
    <col min="15601" max="15601" width="2.625" style="1" customWidth="1"/>
    <col min="15602" max="15602" width="21.5" style="1" customWidth="1"/>
    <col min="15603" max="15603" width="23.125" style="1" customWidth="1"/>
    <col min="15604" max="15604" width="21.75" style="1" customWidth="1"/>
    <col min="15605" max="15605" width="21.625" style="1" customWidth="1"/>
    <col min="15606" max="15606" width="8.625" style="1" customWidth="1"/>
    <col min="15607" max="15607" width="20.625" style="1" customWidth="1"/>
    <col min="15608" max="15614" width="3.625" style="1" customWidth="1"/>
    <col min="15615" max="15615" width="4.625" style="1" customWidth="1"/>
    <col min="15616" max="15855" width="9" style="1"/>
    <col min="15856" max="15856" width="9.875" style="1" customWidth="1"/>
    <col min="15857" max="15857" width="2.625" style="1" customWidth="1"/>
    <col min="15858" max="15858" width="21.5" style="1" customWidth="1"/>
    <col min="15859" max="15859" width="23.125" style="1" customWidth="1"/>
    <col min="15860" max="15860" width="21.75" style="1" customWidth="1"/>
    <col min="15861" max="15861" width="21.625" style="1" customWidth="1"/>
    <col min="15862" max="15862" width="8.625" style="1" customWidth="1"/>
    <col min="15863" max="15863" width="20.625" style="1" customWidth="1"/>
    <col min="15864" max="15870" width="3.625" style="1" customWidth="1"/>
    <col min="15871" max="15871" width="4.625" style="1" customWidth="1"/>
    <col min="15872" max="16111" width="9" style="1"/>
    <col min="16112" max="16112" width="9.875" style="1" customWidth="1"/>
    <col min="16113" max="16113" width="2.625" style="1" customWidth="1"/>
    <col min="16114" max="16114" width="21.5" style="1" customWidth="1"/>
    <col min="16115" max="16115" width="23.125" style="1" customWidth="1"/>
    <col min="16116" max="16116" width="21.75" style="1" customWidth="1"/>
    <col min="16117" max="16117" width="21.625" style="1" customWidth="1"/>
    <col min="16118" max="16118" width="8.625" style="1" customWidth="1"/>
    <col min="16119" max="16119" width="20.625" style="1" customWidth="1"/>
    <col min="16120" max="16126" width="3.625" style="1" customWidth="1"/>
    <col min="16127" max="16127" width="4.625" style="1" customWidth="1"/>
    <col min="16128" max="16375" width="9" style="1"/>
    <col min="16376" max="16376" width="9" style="1" customWidth="1"/>
    <col min="16377" max="16384" width="9" style="1"/>
  </cols>
  <sheetData>
    <row r="1" spans="1:18" ht="39.950000000000003" customHeight="1" thickBot="1">
      <c r="A1" s="211" t="s">
        <v>369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8" s="2" customFormat="1" ht="57" thickBot="1">
      <c r="A2" s="9" t="s">
        <v>0</v>
      </c>
      <c r="B2" s="99" t="s">
        <v>1</v>
      </c>
      <c r="C2" s="10" t="s">
        <v>2</v>
      </c>
      <c r="D2" s="10" t="s">
        <v>3</v>
      </c>
      <c r="E2" s="232" t="s">
        <v>4</v>
      </c>
      <c r="F2" s="233"/>
      <c r="G2" s="11" t="s">
        <v>5</v>
      </c>
      <c r="H2" s="12" t="s">
        <v>6</v>
      </c>
      <c r="I2" s="38" t="s">
        <v>7</v>
      </c>
      <c r="J2" s="39" t="s">
        <v>8</v>
      </c>
      <c r="K2" s="39" t="s">
        <v>9</v>
      </c>
      <c r="L2" s="39" t="s">
        <v>10</v>
      </c>
      <c r="M2" s="40" t="s">
        <v>11</v>
      </c>
      <c r="N2" s="40" t="s">
        <v>12</v>
      </c>
      <c r="O2" s="41" t="s">
        <v>13</v>
      </c>
      <c r="P2" s="42" t="s">
        <v>14</v>
      </c>
      <c r="R2" s="151"/>
    </row>
    <row r="3" spans="1:18" s="3" customFormat="1" ht="39.950000000000003" customHeight="1">
      <c r="A3" s="120">
        <v>44837</v>
      </c>
      <c r="B3" s="121" t="s">
        <v>34</v>
      </c>
      <c r="C3" s="52" t="s">
        <v>15</v>
      </c>
      <c r="D3" s="122" t="s">
        <v>240</v>
      </c>
      <c r="E3" s="52" t="s">
        <v>267</v>
      </c>
      <c r="F3" s="52" t="s">
        <v>268</v>
      </c>
      <c r="G3" s="105" t="s">
        <v>16</v>
      </c>
      <c r="H3" s="56" t="s">
        <v>218</v>
      </c>
      <c r="I3" s="181">
        <v>5.5</v>
      </c>
      <c r="J3" s="183">
        <v>2.4</v>
      </c>
      <c r="K3" s="183">
        <v>1.8</v>
      </c>
      <c r="L3" s="183">
        <v>2.7</v>
      </c>
      <c r="M3" s="188"/>
      <c r="N3" s="246"/>
      <c r="O3" s="177">
        <f t="shared" ref="O3:O5" si="0">I3*70+J3*75+K3*25+L3*45+M3*60+N3*150</f>
        <v>731.5</v>
      </c>
      <c r="P3" s="187" t="s">
        <v>17</v>
      </c>
      <c r="R3" s="152"/>
    </row>
    <row r="4" spans="1:18" s="4" customFormat="1" ht="20.100000000000001" customHeight="1" thickBot="1">
      <c r="A4" s="123"/>
      <c r="B4" s="124"/>
      <c r="C4" s="73" t="s">
        <v>18</v>
      </c>
      <c r="D4" s="47" t="s">
        <v>368</v>
      </c>
      <c r="E4" s="104" t="s">
        <v>269</v>
      </c>
      <c r="F4" s="104" t="s">
        <v>270</v>
      </c>
      <c r="G4" s="106" t="s">
        <v>19</v>
      </c>
      <c r="H4" s="50" t="s">
        <v>219</v>
      </c>
      <c r="I4" s="182"/>
      <c r="J4" s="184"/>
      <c r="K4" s="184"/>
      <c r="L4" s="184"/>
      <c r="M4" s="185"/>
      <c r="N4" s="185"/>
      <c r="O4" s="215"/>
      <c r="P4" s="180"/>
      <c r="R4" s="153"/>
    </row>
    <row r="5" spans="1:18" s="3" customFormat="1" ht="39.950000000000003" customHeight="1">
      <c r="A5" s="120">
        <v>44838</v>
      </c>
      <c r="B5" s="121" t="s">
        <v>35</v>
      </c>
      <c r="C5" s="56" t="s">
        <v>20</v>
      </c>
      <c r="D5" s="164" t="s">
        <v>241</v>
      </c>
      <c r="E5" s="56" t="s">
        <v>121</v>
      </c>
      <c r="F5" s="107" t="s">
        <v>220</v>
      </c>
      <c r="G5" s="74" t="s">
        <v>21</v>
      </c>
      <c r="H5" s="160" t="s">
        <v>324</v>
      </c>
      <c r="I5" s="225">
        <v>5.5</v>
      </c>
      <c r="J5" s="227">
        <v>2.2999999999999998</v>
      </c>
      <c r="K5" s="227">
        <v>1.7</v>
      </c>
      <c r="L5" s="227">
        <v>2.6</v>
      </c>
      <c r="M5" s="221">
        <v>1</v>
      </c>
      <c r="N5" s="183"/>
      <c r="O5" s="177">
        <f t="shared" si="0"/>
        <v>777</v>
      </c>
      <c r="P5" s="179" t="s">
        <v>17</v>
      </c>
      <c r="R5" s="154"/>
    </row>
    <row r="6" spans="1:18" s="4" customFormat="1" ht="20.100000000000001" customHeight="1" thickBot="1">
      <c r="A6" s="125" t="s">
        <v>234</v>
      </c>
      <c r="B6" s="124"/>
      <c r="C6" s="73" t="s">
        <v>31</v>
      </c>
      <c r="D6" s="165" t="s">
        <v>242</v>
      </c>
      <c r="E6" s="104" t="s">
        <v>271</v>
      </c>
      <c r="F6" s="108" t="s">
        <v>272</v>
      </c>
      <c r="G6" s="106" t="s">
        <v>22</v>
      </c>
      <c r="H6" s="161" t="s">
        <v>176</v>
      </c>
      <c r="I6" s="226"/>
      <c r="J6" s="228"/>
      <c r="K6" s="228"/>
      <c r="L6" s="228"/>
      <c r="M6" s="222"/>
      <c r="N6" s="185"/>
      <c r="O6" s="215"/>
      <c r="P6" s="180"/>
      <c r="R6" s="153"/>
    </row>
    <row r="7" spans="1:18" s="3" customFormat="1" ht="39.950000000000003" customHeight="1">
      <c r="A7" s="120">
        <v>44839</v>
      </c>
      <c r="B7" s="121" t="s">
        <v>36</v>
      </c>
      <c r="C7" s="56" t="s">
        <v>346</v>
      </c>
      <c r="D7" s="144" t="s">
        <v>243</v>
      </c>
      <c r="E7" s="52" t="s">
        <v>274</v>
      </c>
      <c r="F7" s="52" t="s">
        <v>322</v>
      </c>
      <c r="G7" s="74" t="s">
        <v>23</v>
      </c>
      <c r="H7" s="56" t="s">
        <v>327</v>
      </c>
      <c r="I7" s="225">
        <v>5.4</v>
      </c>
      <c r="J7" s="227">
        <v>2.2999999999999998</v>
      </c>
      <c r="K7" s="227">
        <v>1.9</v>
      </c>
      <c r="L7" s="227">
        <v>2.7</v>
      </c>
      <c r="M7" s="188"/>
      <c r="N7" s="188"/>
      <c r="O7" s="177">
        <f t="shared" ref="O7" si="1">I7*70+J7*75+K7*25+L7*45+M7*60+N7*150</f>
        <v>719.5</v>
      </c>
      <c r="P7" s="187" t="s">
        <v>17</v>
      </c>
      <c r="R7" s="155"/>
    </row>
    <row r="8" spans="1:18" s="4" customFormat="1" ht="20.100000000000001" customHeight="1" thickBot="1">
      <c r="A8" s="126"/>
      <c r="B8" s="124"/>
      <c r="C8" s="100" t="s">
        <v>347</v>
      </c>
      <c r="D8" s="150" t="s">
        <v>244</v>
      </c>
      <c r="E8" s="102" t="s">
        <v>276</v>
      </c>
      <c r="F8" s="102" t="s">
        <v>323</v>
      </c>
      <c r="G8" s="109" t="s">
        <v>24</v>
      </c>
      <c r="H8" s="50" t="s">
        <v>328</v>
      </c>
      <c r="I8" s="226"/>
      <c r="J8" s="228"/>
      <c r="K8" s="228"/>
      <c r="L8" s="228"/>
      <c r="M8" s="185"/>
      <c r="N8" s="185"/>
      <c r="O8" s="215"/>
      <c r="P8" s="180"/>
      <c r="R8" s="153"/>
    </row>
    <row r="9" spans="1:18" ht="39.950000000000003" customHeight="1">
      <c r="A9" s="127">
        <v>44840</v>
      </c>
      <c r="B9" s="128" t="s">
        <v>37</v>
      </c>
      <c r="C9" s="52" t="s">
        <v>146</v>
      </c>
      <c r="D9" s="101" t="s">
        <v>258</v>
      </c>
      <c r="E9" s="115" t="s">
        <v>277</v>
      </c>
      <c r="F9" s="52" t="s">
        <v>153</v>
      </c>
      <c r="G9" s="105" t="s">
        <v>21</v>
      </c>
      <c r="H9" s="52" t="s">
        <v>329</v>
      </c>
      <c r="I9" s="181">
        <v>5.3</v>
      </c>
      <c r="J9" s="183">
        <v>2.4</v>
      </c>
      <c r="K9" s="183">
        <v>1.8</v>
      </c>
      <c r="L9" s="183">
        <v>2.6</v>
      </c>
      <c r="M9" s="183"/>
      <c r="N9" s="183"/>
      <c r="O9" s="177">
        <f t="shared" ref="O9" si="2">I9*70+J9*75+K9*25+L9*45+M9*60+N9*150</f>
        <v>713</v>
      </c>
      <c r="P9" s="179" t="s">
        <v>17</v>
      </c>
      <c r="R9" s="156"/>
    </row>
    <row r="10" spans="1:18" ht="20.100000000000001" customHeight="1" thickBot="1">
      <c r="A10" s="129"/>
      <c r="B10" s="130"/>
      <c r="C10" s="73" t="s">
        <v>149</v>
      </c>
      <c r="D10" s="47" t="s">
        <v>259</v>
      </c>
      <c r="E10" s="110" t="s">
        <v>279</v>
      </c>
      <c r="F10" s="104" t="s">
        <v>278</v>
      </c>
      <c r="G10" s="106" t="s">
        <v>22</v>
      </c>
      <c r="H10" s="50" t="s">
        <v>330</v>
      </c>
      <c r="I10" s="182"/>
      <c r="J10" s="184"/>
      <c r="K10" s="184"/>
      <c r="L10" s="184"/>
      <c r="M10" s="185"/>
      <c r="N10" s="185"/>
      <c r="O10" s="215"/>
      <c r="P10" s="180"/>
      <c r="R10" s="157"/>
    </row>
    <row r="11" spans="1:18" s="3" customFormat="1" ht="39.950000000000003" customHeight="1">
      <c r="A11" s="127">
        <v>44841</v>
      </c>
      <c r="B11" s="128" t="s">
        <v>38</v>
      </c>
      <c r="C11" s="52" t="s">
        <v>15</v>
      </c>
      <c r="D11" s="52" t="s">
        <v>263</v>
      </c>
      <c r="E11" s="97" t="s">
        <v>280</v>
      </c>
      <c r="F11" s="52" t="s">
        <v>281</v>
      </c>
      <c r="G11" s="105" t="s">
        <v>21</v>
      </c>
      <c r="H11" s="52" t="s">
        <v>333</v>
      </c>
      <c r="I11" s="181">
        <v>5.4</v>
      </c>
      <c r="J11" s="183">
        <v>2.7</v>
      </c>
      <c r="K11" s="183">
        <v>1.8</v>
      </c>
      <c r="L11" s="183">
        <v>2.7</v>
      </c>
      <c r="M11" s="183"/>
      <c r="N11" s="243"/>
      <c r="O11" s="177">
        <f>I11*70+J11*75+K11*25+L11*45+M11*60</f>
        <v>747</v>
      </c>
      <c r="P11" s="179" t="s">
        <v>17</v>
      </c>
    </row>
    <row r="12" spans="1:18" s="4" customFormat="1" ht="20.100000000000001" customHeight="1" thickBot="1">
      <c r="A12" s="139"/>
      <c r="B12" s="131"/>
      <c r="C12" s="98" t="s">
        <v>18</v>
      </c>
      <c r="D12" s="67" t="s">
        <v>264</v>
      </c>
      <c r="E12" s="111" t="s">
        <v>282</v>
      </c>
      <c r="F12" s="98" t="s">
        <v>283</v>
      </c>
      <c r="G12" s="112" t="s">
        <v>22</v>
      </c>
      <c r="H12" s="70" t="s">
        <v>334</v>
      </c>
      <c r="I12" s="203"/>
      <c r="J12" s="204"/>
      <c r="K12" s="204"/>
      <c r="L12" s="204"/>
      <c r="M12" s="205"/>
      <c r="N12" s="244"/>
      <c r="O12" s="240"/>
      <c r="P12" s="207"/>
    </row>
    <row r="13" spans="1:18" s="4" customFormat="1" ht="35.25" customHeight="1" thickTop="1" thickBot="1">
      <c r="A13" s="132">
        <v>44844</v>
      </c>
      <c r="B13" s="133" t="s">
        <v>34</v>
      </c>
      <c r="C13" s="247" t="s">
        <v>237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9"/>
      <c r="P13" s="90"/>
    </row>
    <row r="14" spans="1:18" s="3" customFormat="1" ht="39.950000000000003" customHeight="1">
      <c r="A14" s="127">
        <v>44845</v>
      </c>
      <c r="B14" s="128" t="s">
        <v>35</v>
      </c>
      <c r="C14" s="56" t="s">
        <v>20</v>
      </c>
      <c r="D14" s="56" t="s">
        <v>217</v>
      </c>
      <c r="E14" s="56" t="s">
        <v>284</v>
      </c>
      <c r="F14" s="56" t="s">
        <v>285</v>
      </c>
      <c r="G14" s="74" t="s">
        <v>21</v>
      </c>
      <c r="H14" s="56" t="s">
        <v>331</v>
      </c>
      <c r="I14" s="200">
        <v>5.4</v>
      </c>
      <c r="J14" s="188">
        <v>2.4</v>
      </c>
      <c r="K14" s="188">
        <v>1.8</v>
      </c>
      <c r="L14" s="188">
        <v>2.6</v>
      </c>
      <c r="M14" s="188"/>
      <c r="N14" s="218"/>
      <c r="O14" s="186">
        <f t="shared" ref="O14" si="3">I14*70+J14*75+K14*25+L14*45+M14*60+N14*150</f>
        <v>720</v>
      </c>
      <c r="P14" s="187" t="s">
        <v>17</v>
      </c>
    </row>
    <row r="15" spans="1:18" s="4" customFormat="1" ht="20.100000000000001" customHeight="1" thickBot="1">
      <c r="A15" s="146" t="s">
        <v>235</v>
      </c>
      <c r="B15" s="124"/>
      <c r="C15" s="102" t="s">
        <v>31</v>
      </c>
      <c r="D15" s="119" t="s">
        <v>245</v>
      </c>
      <c r="E15" s="113" t="s">
        <v>286</v>
      </c>
      <c r="F15" s="100" t="s">
        <v>287</v>
      </c>
      <c r="G15" s="109" t="s">
        <v>22</v>
      </c>
      <c r="H15" s="50" t="s">
        <v>332</v>
      </c>
      <c r="I15" s="182"/>
      <c r="J15" s="184"/>
      <c r="K15" s="184"/>
      <c r="L15" s="184"/>
      <c r="M15" s="185"/>
      <c r="N15" s="219"/>
      <c r="O15" s="215"/>
      <c r="P15" s="180"/>
    </row>
    <row r="16" spans="1:18" s="3" customFormat="1" ht="39.950000000000003" customHeight="1">
      <c r="A16" s="127">
        <v>44846</v>
      </c>
      <c r="B16" s="121" t="s">
        <v>36</v>
      </c>
      <c r="C16" s="52" t="s">
        <v>228</v>
      </c>
      <c r="D16" s="59" t="s">
        <v>246</v>
      </c>
      <c r="E16" s="52" t="s">
        <v>216</v>
      </c>
      <c r="F16" s="52" t="s">
        <v>225</v>
      </c>
      <c r="G16" s="105" t="s">
        <v>23</v>
      </c>
      <c r="H16" s="74" t="s">
        <v>42</v>
      </c>
      <c r="I16" s="181">
        <v>5.4</v>
      </c>
      <c r="J16" s="183">
        <v>2.2999999999999998</v>
      </c>
      <c r="K16" s="183">
        <v>1.8</v>
      </c>
      <c r="L16" s="183">
        <v>2.7</v>
      </c>
      <c r="M16" s="183"/>
      <c r="N16" s="183"/>
      <c r="O16" s="177">
        <f t="shared" ref="O16" si="4">I16*70+J16*75+K16*25+L16*45+M16*60+N16*150</f>
        <v>717</v>
      </c>
      <c r="P16" s="179" t="s">
        <v>17</v>
      </c>
    </row>
    <row r="17" spans="1:16" s="4" customFormat="1" ht="20.100000000000001" customHeight="1" thickBot="1">
      <c r="A17" s="126"/>
      <c r="B17" s="124"/>
      <c r="C17" s="73" t="s">
        <v>229</v>
      </c>
      <c r="D17" s="119" t="s">
        <v>238</v>
      </c>
      <c r="E17" s="104" t="s">
        <v>288</v>
      </c>
      <c r="F17" s="50" t="s">
        <v>289</v>
      </c>
      <c r="G17" s="106" t="s">
        <v>24</v>
      </c>
      <c r="H17" s="50" t="s">
        <v>348</v>
      </c>
      <c r="I17" s="182"/>
      <c r="J17" s="184"/>
      <c r="K17" s="184"/>
      <c r="L17" s="184"/>
      <c r="M17" s="185"/>
      <c r="N17" s="185"/>
      <c r="O17" s="215"/>
      <c r="P17" s="180"/>
    </row>
    <row r="18" spans="1:16" ht="39.950000000000003" customHeight="1">
      <c r="A18" s="127">
        <v>44847</v>
      </c>
      <c r="B18" s="128" t="s">
        <v>37</v>
      </c>
      <c r="C18" s="56" t="s">
        <v>230</v>
      </c>
      <c r="D18" s="59" t="s">
        <v>247</v>
      </c>
      <c r="E18" s="56" t="s">
        <v>290</v>
      </c>
      <c r="F18" s="114" t="s">
        <v>127</v>
      </c>
      <c r="G18" s="74" t="s">
        <v>21</v>
      </c>
      <c r="H18" s="160" t="s">
        <v>335</v>
      </c>
      <c r="I18" s="181">
        <v>5.5</v>
      </c>
      <c r="J18" s="183">
        <v>2.4</v>
      </c>
      <c r="K18" s="183">
        <v>1.7</v>
      </c>
      <c r="L18" s="183">
        <v>2.6</v>
      </c>
      <c r="M18" s="221">
        <v>1</v>
      </c>
      <c r="N18" s="183"/>
      <c r="O18" s="177">
        <f t="shared" ref="O18" si="5">I18*70+J18*75+K18*25+L18*45+M18*60+N18*150</f>
        <v>784.5</v>
      </c>
      <c r="P18" s="179" t="s">
        <v>17</v>
      </c>
    </row>
    <row r="19" spans="1:16" ht="20.100000000000001" customHeight="1" thickBot="1">
      <c r="A19" s="125" t="s">
        <v>234</v>
      </c>
      <c r="B19" s="130"/>
      <c r="C19" s="102" t="s">
        <v>231</v>
      </c>
      <c r="D19" s="119" t="s">
        <v>248</v>
      </c>
      <c r="E19" s="113" t="s">
        <v>291</v>
      </c>
      <c r="F19" s="140" t="s">
        <v>292</v>
      </c>
      <c r="G19" s="109" t="s">
        <v>22</v>
      </c>
      <c r="H19" s="161" t="s">
        <v>336</v>
      </c>
      <c r="I19" s="182"/>
      <c r="J19" s="184"/>
      <c r="K19" s="184"/>
      <c r="L19" s="184"/>
      <c r="M19" s="222"/>
      <c r="N19" s="185"/>
      <c r="O19" s="215"/>
      <c r="P19" s="180"/>
    </row>
    <row r="20" spans="1:16" s="3" customFormat="1" ht="39.950000000000003" customHeight="1">
      <c r="A20" s="127">
        <v>44848</v>
      </c>
      <c r="B20" s="128" t="s">
        <v>38</v>
      </c>
      <c r="C20" s="52" t="s">
        <v>15</v>
      </c>
      <c r="D20" s="53" t="s">
        <v>266</v>
      </c>
      <c r="E20" s="115" t="s">
        <v>293</v>
      </c>
      <c r="F20" s="114" t="s">
        <v>294</v>
      </c>
      <c r="G20" s="105" t="s">
        <v>21</v>
      </c>
      <c r="H20" s="52" t="s">
        <v>362</v>
      </c>
      <c r="I20" s="181">
        <v>5.5</v>
      </c>
      <c r="J20" s="183">
        <v>2.2999999999999998</v>
      </c>
      <c r="K20" s="183">
        <v>1.8</v>
      </c>
      <c r="L20" s="183">
        <v>2.6</v>
      </c>
      <c r="M20" s="183"/>
      <c r="N20" s="183"/>
      <c r="O20" s="177">
        <f t="shared" ref="O20" si="6">I20*70+J20*75+K20*25+L20*45+M20*60+N20*150</f>
        <v>719.5</v>
      </c>
      <c r="P20" s="179" t="s">
        <v>17</v>
      </c>
    </row>
    <row r="21" spans="1:16" s="4" customFormat="1" ht="20.100000000000001" customHeight="1" thickBot="1">
      <c r="A21" s="139"/>
      <c r="B21" s="131"/>
      <c r="C21" s="98" t="s">
        <v>18</v>
      </c>
      <c r="D21" s="70" t="s">
        <v>349</v>
      </c>
      <c r="E21" s="141" t="s">
        <v>295</v>
      </c>
      <c r="F21" s="141" t="s">
        <v>296</v>
      </c>
      <c r="G21" s="112" t="s">
        <v>22</v>
      </c>
      <c r="H21" s="70" t="s">
        <v>363</v>
      </c>
      <c r="I21" s="203"/>
      <c r="J21" s="204"/>
      <c r="K21" s="204"/>
      <c r="L21" s="204"/>
      <c r="M21" s="205"/>
      <c r="N21" s="205"/>
      <c r="O21" s="240"/>
      <c r="P21" s="207"/>
    </row>
    <row r="22" spans="1:16" s="3" customFormat="1" ht="39.950000000000003" customHeight="1" thickTop="1">
      <c r="A22" s="120">
        <v>44851</v>
      </c>
      <c r="B22" s="121" t="s">
        <v>34</v>
      </c>
      <c r="C22" s="56" t="s">
        <v>15</v>
      </c>
      <c r="D22" s="56" t="s">
        <v>251</v>
      </c>
      <c r="E22" s="107" t="s">
        <v>226</v>
      </c>
      <c r="F22" s="145" t="s">
        <v>297</v>
      </c>
      <c r="G22" s="74" t="s">
        <v>16</v>
      </c>
      <c r="H22" s="56" t="s">
        <v>337</v>
      </c>
      <c r="I22" s="200">
        <v>5.4</v>
      </c>
      <c r="J22" s="188">
        <v>2.4</v>
      </c>
      <c r="K22" s="188">
        <v>1.7</v>
      </c>
      <c r="L22" s="188">
        <v>2.7</v>
      </c>
      <c r="M22" s="188"/>
      <c r="N22" s="220"/>
      <c r="O22" s="186">
        <f t="shared" ref="O22" si="7">I22*70+J22*75+K22*25+L22*45+M22*60+N22*150</f>
        <v>722</v>
      </c>
      <c r="P22" s="187" t="s">
        <v>17</v>
      </c>
    </row>
    <row r="23" spans="1:16" s="4" customFormat="1" ht="20.100000000000001" customHeight="1" thickBot="1">
      <c r="A23" s="146"/>
      <c r="B23" s="124"/>
      <c r="C23" s="73" t="s">
        <v>18</v>
      </c>
      <c r="D23" s="50" t="s">
        <v>350</v>
      </c>
      <c r="E23" s="108" t="s">
        <v>298</v>
      </c>
      <c r="F23" s="116" t="s">
        <v>351</v>
      </c>
      <c r="G23" s="109" t="s">
        <v>19</v>
      </c>
      <c r="H23" s="50" t="s">
        <v>338</v>
      </c>
      <c r="I23" s="182"/>
      <c r="J23" s="184"/>
      <c r="K23" s="184"/>
      <c r="L23" s="184"/>
      <c r="M23" s="185"/>
      <c r="N23" s="184"/>
      <c r="O23" s="215"/>
      <c r="P23" s="180"/>
    </row>
    <row r="24" spans="1:16" s="3" customFormat="1" ht="39.950000000000003" customHeight="1">
      <c r="A24" s="120">
        <v>44852</v>
      </c>
      <c r="B24" s="121" t="s">
        <v>35</v>
      </c>
      <c r="C24" s="56" t="s">
        <v>20</v>
      </c>
      <c r="D24" s="56" t="s">
        <v>252</v>
      </c>
      <c r="E24" s="143" t="s">
        <v>299</v>
      </c>
      <c r="F24" s="52" t="s">
        <v>300</v>
      </c>
      <c r="G24" s="105" t="s">
        <v>21</v>
      </c>
      <c r="H24" s="160" t="s">
        <v>339</v>
      </c>
      <c r="I24" s="181">
        <v>5.6</v>
      </c>
      <c r="J24" s="183">
        <v>2.2000000000000002</v>
      </c>
      <c r="K24" s="183">
        <v>1.9</v>
      </c>
      <c r="L24" s="183">
        <v>2.6</v>
      </c>
      <c r="M24" s="216"/>
      <c r="N24" s="218">
        <v>0.5</v>
      </c>
      <c r="O24" s="177">
        <f t="shared" ref="O24" si="8">I24*70+J24*75+K24*25+L24*45+M24*60+N24*150</f>
        <v>796.5</v>
      </c>
      <c r="P24" s="179" t="s">
        <v>17</v>
      </c>
    </row>
    <row r="25" spans="1:16" s="4" customFormat="1" ht="20.100000000000001" customHeight="1" thickBot="1">
      <c r="A25" s="134" t="s">
        <v>367</v>
      </c>
      <c r="B25" s="124"/>
      <c r="C25" s="73" t="s">
        <v>31</v>
      </c>
      <c r="D25" s="104" t="s">
        <v>253</v>
      </c>
      <c r="E25" s="119" t="s">
        <v>301</v>
      </c>
      <c r="F25" s="104" t="s">
        <v>302</v>
      </c>
      <c r="G25" s="106" t="s">
        <v>22</v>
      </c>
      <c r="H25" s="161" t="s">
        <v>340</v>
      </c>
      <c r="I25" s="182"/>
      <c r="J25" s="184"/>
      <c r="K25" s="184"/>
      <c r="L25" s="184"/>
      <c r="M25" s="217"/>
      <c r="N25" s="219"/>
      <c r="O25" s="215"/>
      <c r="P25" s="180"/>
    </row>
    <row r="26" spans="1:16" ht="39.950000000000003" customHeight="1">
      <c r="A26" s="127">
        <v>44853</v>
      </c>
      <c r="B26" s="121" t="s">
        <v>36</v>
      </c>
      <c r="C26" s="56" t="s">
        <v>232</v>
      </c>
      <c r="D26" s="107" t="s">
        <v>249</v>
      </c>
      <c r="E26" s="59" t="s">
        <v>303</v>
      </c>
      <c r="F26" s="56" t="s">
        <v>304</v>
      </c>
      <c r="G26" s="74" t="s">
        <v>23</v>
      </c>
      <c r="H26" s="135" t="s">
        <v>325</v>
      </c>
      <c r="I26" s="225">
        <v>5.3</v>
      </c>
      <c r="J26" s="227">
        <v>2.4</v>
      </c>
      <c r="K26" s="227">
        <v>1.6</v>
      </c>
      <c r="L26" s="227">
        <v>2.7</v>
      </c>
      <c r="M26" s="183"/>
      <c r="N26" s="183"/>
      <c r="O26" s="177">
        <f t="shared" ref="O26" si="9">I26*70+J26*75+K26*25+L26*45+M26*60+N26*150</f>
        <v>712.5</v>
      </c>
      <c r="P26" s="179" t="s">
        <v>17</v>
      </c>
    </row>
    <row r="27" spans="1:16" ht="20.100000000000001" customHeight="1" thickBot="1">
      <c r="A27" s="126"/>
      <c r="B27" s="124"/>
      <c r="C27" s="103" t="s">
        <v>233</v>
      </c>
      <c r="D27" s="47" t="s">
        <v>250</v>
      </c>
      <c r="E27" s="73" t="s">
        <v>305</v>
      </c>
      <c r="F27" s="104" t="s">
        <v>306</v>
      </c>
      <c r="G27" s="106" t="s">
        <v>24</v>
      </c>
      <c r="H27" s="73" t="s">
        <v>355</v>
      </c>
      <c r="I27" s="226"/>
      <c r="J27" s="228"/>
      <c r="K27" s="228"/>
      <c r="L27" s="228"/>
      <c r="M27" s="185"/>
      <c r="N27" s="185"/>
      <c r="O27" s="215"/>
      <c r="P27" s="180"/>
    </row>
    <row r="28" spans="1:16" ht="39.950000000000003" customHeight="1">
      <c r="A28" s="127">
        <v>44854</v>
      </c>
      <c r="B28" s="128" t="s">
        <v>37</v>
      </c>
      <c r="C28" s="56" t="s">
        <v>45</v>
      </c>
      <c r="D28" s="149" t="s">
        <v>254</v>
      </c>
      <c r="E28" s="115" t="s">
        <v>307</v>
      </c>
      <c r="F28" s="56" t="s">
        <v>273</v>
      </c>
      <c r="G28" s="74" t="s">
        <v>21</v>
      </c>
      <c r="H28" s="56" t="s">
        <v>224</v>
      </c>
      <c r="I28" s="225">
        <v>5.4</v>
      </c>
      <c r="J28" s="227">
        <v>2.2999999999999998</v>
      </c>
      <c r="K28" s="227">
        <v>1.8</v>
      </c>
      <c r="L28" s="227">
        <v>2.6</v>
      </c>
      <c r="M28" s="183"/>
      <c r="N28" s="183"/>
      <c r="O28" s="177">
        <f t="shared" ref="O28" si="10">I28*70+J28*75+K28*25+L28*45+M28*60+N28*150</f>
        <v>712.5</v>
      </c>
      <c r="P28" s="179" t="s">
        <v>17</v>
      </c>
    </row>
    <row r="29" spans="1:16" ht="20.100000000000001" customHeight="1" thickBot="1">
      <c r="A29" s="129"/>
      <c r="B29" s="130"/>
      <c r="C29" s="102" t="s">
        <v>40</v>
      </c>
      <c r="D29" s="163" t="s">
        <v>255</v>
      </c>
      <c r="E29" s="117" t="s">
        <v>308</v>
      </c>
      <c r="F29" s="100" t="s">
        <v>275</v>
      </c>
      <c r="G29" s="109" t="s">
        <v>22</v>
      </c>
      <c r="H29" s="50" t="s">
        <v>345</v>
      </c>
      <c r="I29" s="238"/>
      <c r="J29" s="239"/>
      <c r="K29" s="239"/>
      <c r="L29" s="239"/>
      <c r="M29" s="205"/>
      <c r="N29" s="205"/>
      <c r="O29" s="240"/>
      <c r="P29" s="207"/>
    </row>
    <row r="30" spans="1:16" s="3" customFormat="1" ht="39.950000000000003" customHeight="1" thickTop="1">
      <c r="A30" s="127">
        <v>44855</v>
      </c>
      <c r="B30" s="128" t="s">
        <v>38</v>
      </c>
      <c r="C30" s="52" t="s">
        <v>15</v>
      </c>
      <c r="D30" s="122" t="s">
        <v>260</v>
      </c>
      <c r="E30" s="114" t="s">
        <v>227</v>
      </c>
      <c r="F30" s="52" t="s">
        <v>356</v>
      </c>
      <c r="G30" s="105" t="s">
        <v>21</v>
      </c>
      <c r="H30" s="74" t="s">
        <v>110</v>
      </c>
      <c r="I30" s="189">
        <v>5.4</v>
      </c>
      <c r="J30" s="190">
        <v>2.4</v>
      </c>
      <c r="K30" s="190">
        <v>1.6</v>
      </c>
      <c r="L30" s="190">
        <v>2.7</v>
      </c>
      <c r="M30" s="221">
        <v>1</v>
      </c>
      <c r="N30" s="188"/>
      <c r="O30" s="242">
        <f t="shared" ref="O30" si="11">I30*70+J30*75+K30*25+L30*45+M30*60+N30*150</f>
        <v>779.5</v>
      </c>
      <c r="P30" s="187" t="s">
        <v>17</v>
      </c>
    </row>
    <row r="31" spans="1:16" s="4" customFormat="1" ht="20.100000000000001" customHeight="1" thickBot="1">
      <c r="A31" s="158" t="s">
        <v>234</v>
      </c>
      <c r="B31" s="131"/>
      <c r="C31" s="98" t="s">
        <v>18</v>
      </c>
      <c r="D31" s="67" t="s">
        <v>261</v>
      </c>
      <c r="E31" s="67" t="s">
        <v>309</v>
      </c>
      <c r="F31" s="70" t="s">
        <v>239</v>
      </c>
      <c r="G31" s="112" t="s">
        <v>22</v>
      </c>
      <c r="H31" s="70" t="s">
        <v>223</v>
      </c>
      <c r="I31" s="203"/>
      <c r="J31" s="204"/>
      <c r="K31" s="204"/>
      <c r="L31" s="204"/>
      <c r="M31" s="241"/>
      <c r="N31" s="205"/>
      <c r="O31" s="240"/>
      <c r="P31" s="207"/>
    </row>
    <row r="32" spans="1:16" s="3" customFormat="1" ht="39.950000000000003" customHeight="1" thickTop="1">
      <c r="A32" s="120">
        <v>44858</v>
      </c>
      <c r="B32" s="121" t="s">
        <v>34</v>
      </c>
      <c r="C32" s="56" t="s">
        <v>15</v>
      </c>
      <c r="D32" s="56" t="s">
        <v>263</v>
      </c>
      <c r="E32" s="56" t="s">
        <v>310</v>
      </c>
      <c r="F32" s="107" t="s">
        <v>357</v>
      </c>
      <c r="G32" s="74" t="s">
        <v>16</v>
      </c>
      <c r="H32" s="56" t="s">
        <v>341</v>
      </c>
      <c r="I32" s="200">
        <v>5.4</v>
      </c>
      <c r="J32" s="188">
        <v>2.5</v>
      </c>
      <c r="K32" s="188">
        <v>1.7</v>
      </c>
      <c r="L32" s="188">
        <v>2.7</v>
      </c>
      <c r="M32" s="188"/>
      <c r="N32" s="188"/>
      <c r="O32" s="186">
        <f t="shared" ref="O32" si="12">I32*70+J32*75+K32*25+L32*45+M32*60+N32*150</f>
        <v>729.5</v>
      </c>
      <c r="P32" s="187" t="s">
        <v>17</v>
      </c>
    </row>
    <row r="33" spans="1:16" s="4" customFormat="1" ht="20.100000000000001" customHeight="1" thickBot="1">
      <c r="A33" s="148" t="s">
        <v>366</v>
      </c>
      <c r="B33" s="124"/>
      <c r="C33" s="73" t="s">
        <v>236</v>
      </c>
      <c r="D33" s="47" t="s">
        <v>264</v>
      </c>
      <c r="E33" s="104" t="s">
        <v>28</v>
      </c>
      <c r="F33" s="147" t="s">
        <v>358</v>
      </c>
      <c r="G33" s="106" t="s">
        <v>19</v>
      </c>
      <c r="H33" s="50" t="s">
        <v>342</v>
      </c>
      <c r="I33" s="182"/>
      <c r="J33" s="184"/>
      <c r="K33" s="184"/>
      <c r="L33" s="184"/>
      <c r="M33" s="185"/>
      <c r="N33" s="185"/>
      <c r="O33" s="215"/>
      <c r="P33" s="180"/>
    </row>
    <row r="34" spans="1:16" s="3" customFormat="1" ht="39.950000000000003" customHeight="1">
      <c r="A34" s="120">
        <v>44859</v>
      </c>
      <c r="B34" s="121" t="s">
        <v>35</v>
      </c>
      <c r="C34" s="56" t="s">
        <v>20</v>
      </c>
      <c r="D34" s="56" t="s">
        <v>265</v>
      </c>
      <c r="E34" s="107" t="s">
        <v>311</v>
      </c>
      <c r="F34" s="56" t="s">
        <v>359</v>
      </c>
      <c r="G34" s="74" t="s">
        <v>21</v>
      </c>
      <c r="H34" s="56" t="s">
        <v>96</v>
      </c>
      <c r="I34" s="181">
        <v>5.5</v>
      </c>
      <c r="J34" s="183">
        <v>2.2999999999999998</v>
      </c>
      <c r="K34" s="183">
        <v>1.9</v>
      </c>
      <c r="L34" s="183">
        <v>2.6</v>
      </c>
      <c r="M34" s="183"/>
      <c r="N34" s="229"/>
      <c r="O34" s="177">
        <f t="shared" ref="O34" si="13">I34*70+J34*75+K34*25+L34*45+M34*60+N34*150</f>
        <v>722</v>
      </c>
      <c r="P34" s="179" t="s">
        <v>17</v>
      </c>
    </row>
    <row r="35" spans="1:16" s="3" customFormat="1" ht="20.100000000000001" customHeight="1" thickBot="1">
      <c r="A35" s="134"/>
      <c r="B35" s="124"/>
      <c r="C35" s="73" t="s">
        <v>31</v>
      </c>
      <c r="D35" s="119" t="s">
        <v>352</v>
      </c>
      <c r="E35" s="110" t="s">
        <v>361</v>
      </c>
      <c r="F35" s="50" t="s">
        <v>360</v>
      </c>
      <c r="G35" s="106" t="s">
        <v>22</v>
      </c>
      <c r="H35" s="50" t="s">
        <v>221</v>
      </c>
      <c r="I35" s="182"/>
      <c r="J35" s="184"/>
      <c r="K35" s="184"/>
      <c r="L35" s="184"/>
      <c r="M35" s="185"/>
      <c r="N35" s="219"/>
      <c r="O35" s="215"/>
      <c r="P35" s="180"/>
    </row>
    <row r="36" spans="1:16" s="3" customFormat="1" ht="39.950000000000003" customHeight="1">
      <c r="A36" s="127">
        <v>44860</v>
      </c>
      <c r="B36" s="121" t="s">
        <v>36</v>
      </c>
      <c r="C36" s="251" t="s">
        <v>370</v>
      </c>
      <c r="D36" s="59"/>
      <c r="E36" s="56"/>
      <c r="F36" s="56"/>
      <c r="G36" s="74"/>
      <c r="H36" s="56"/>
      <c r="I36" s="181"/>
      <c r="J36" s="183"/>
      <c r="K36" s="183"/>
      <c r="L36" s="183"/>
      <c r="M36" s="183"/>
      <c r="N36" s="183"/>
      <c r="O36" s="177">
        <f>I36*70+J36*75+K36*25+L36*45+M36*60+N36*150</f>
        <v>0</v>
      </c>
      <c r="P36" s="179" t="s">
        <v>17</v>
      </c>
    </row>
    <row r="37" spans="1:16" s="4" customFormat="1" ht="20.100000000000001" customHeight="1" thickBot="1">
      <c r="A37" s="126"/>
      <c r="B37" s="124"/>
      <c r="C37" s="103"/>
      <c r="D37" s="89"/>
      <c r="E37" s="104"/>
      <c r="F37" s="104"/>
      <c r="G37" s="106"/>
      <c r="H37" s="250"/>
      <c r="I37" s="182"/>
      <c r="J37" s="184"/>
      <c r="K37" s="184"/>
      <c r="L37" s="184"/>
      <c r="M37" s="185"/>
      <c r="N37" s="185"/>
      <c r="O37" s="215"/>
      <c r="P37" s="180"/>
    </row>
    <row r="38" spans="1:16" ht="39.950000000000003" customHeight="1">
      <c r="A38" s="127">
        <v>44861</v>
      </c>
      <c r="B38" s="128" t="s">
        <v>37</v>
      </c>
      <c r="C38" s="52" t="s">
        <v>159</v>
      </c>
      <c r="D38" s="53" t="s">
        <v>241</v>
      </c>
      <c r="E38" s="52" t="s">
        <v>312</v>
      </c>
      <c r="F38" s="52" t="s">
        <v>313</v>
      </c>
      <c r="G38" s="105" t="s">
        <v>21</v>
      </c>
      <c r="H38" s="160" t="s">
        <v>326</v>
      </c>
      <c r="I38" s="181">
        <v>5.3</v>
      </c>
      <c r="J38" s="183">
        <v>2.4</v>
      </c>
      <c r="K38" s="183">
        <v>1.8</v>
      </c>
      <c r="L38" s="183">
        <v>2.7</v>
      </c>
      <c r="M38" s="221">
        <v>1</v>
      </c>
      <c r="N38" s="183"/>
      <c r="O38" s="177">
        <f t="shared" ref="O38" si="14">I38*70+J38*75+K38*25+L38*45+M38*60+N38*150</f>
        <v>777.5</v>
      </c>
      <c r="P38" s="223" t="s">
        <v>17</v>
      </c>
    </row>
    <row r="39" spans="1:16" ht="20.100000000000001" customHeight="1" thickBot="1">
      <c r="A39" s="125" t="s">
        <v>234</v>
      </c>
      <c r="B39" s="130"/>
      <c r="C39" s="73" t="s">
        <v>163</v>
      </c>
      <c r="D39" s="119" t="s">
        <v>262</v>
      </c>
      <c r="E39" s="104" t="s">
        <v>314</v>
      </c>
      <c r="F39" s="73" t="s">
        <v>315</v>
      </c>
      <c r="G39" s="106" t="s">
        <v>22</v>
      </c>
      <c r="H39" s="162" t="s">
        <v>354</v>
      </c>
      <c r="I39" s="182"/>
      <c r="J39" s="184"/>
      <c r="K39" s="184"/>
      <c r="L39" s="184"/>
      <c r="M39" s="222"/>
      <c r="N39" s="184"/>
      <c r="O39" s="215"/>
      <c r="P39" s="224"/>
    </row>
    <row r="40" spans="1:16" s="3" customFormat="1" ht="39.950000000000003" customHeight="1">
      <c r="A40" s="120">
        <v>44862</v>
      </c>
      <c r="B40" s="121" t="s">
        <v>38</v>
      </c>
      <c r="C40" s="56" t="s">
        <v>15</v>
      </c>
      <c r="D40" s="59" t="s">
        <v>162</v>
      </c>
      <c r="E40" s="142" t="s">
        <v>316</v>
      </c>
      <c r="F40" s="56" t="s">
        <v>317</v>
      </c>
      <c r="G40" s="74" t="s">
        <v>21</v>
      </c>
      <c r="H40" s="56" t="s">
        <v>364</v>
      </c>
      <c r="I40" s="200">
        <v>5.5</v>
      </c>
      <c r="J40" s="188">
        <v>2.5</v>
      </c>
      <c r="K40" s="188">
        <v>1.6</v>
      </c>
      <c r="L40" s="188">
        <v>2.6</v>
      </c>
      <c r="M40" s="188"/>
      <c r="N40" s="218">
        <v>0.5</v>
      </c>
      <c r="O40" s="186">
        <f t="shared" ref="O40" si="15">I40*70+J40*75+K40*25+L40*45+M40*60+N40*150</f>
        <v>804.5</v>
      </c>
      <c r="P40" s="187" t="s">
        <v>17</v>
      </c>
    </row>
    <row r="41" spans="1:16" s="4" customFormat="1" ht="20.100000000000001" customHeight="1" thickBot="1">
      <c r="A41" s="159" t="s">
        <v>367</v>
      </c>
      <c r="B41" s="131"/>
      <c r="C41" s="98" t="s">
        <v>18</v>
      </c>
      <c r="D41" s="68" t="s">
        <v>256</v>
      </c>
      <c r="E41" s="118" t="s">
        <v>222</v>
      </c>
      <c r="F41" s="98" t="s">
        <v>318</v>
      </c>
      <c r="G41" s="112" t="s">
        <v>22</v>
      </c>
      <c r="H41" s="70" t="s">
        <v>365</v>
      </c>
      <c r="I41" s="203"/>
      <c r="J41" s="204"/>
      <c r="K41" s="204"/>
      <c r="L41" s="204"/>
      <c r="M41" s="205"/>
      <c r="N41" s="245"/>
      <c r="O41" s="240"/>
      <c r="P41" s="207"/>
    </row>
    <row r="42" spans="1:16" s="3" customFormat="1" ht="39.950000000000003" customHeight="1" thickTop="1">
      <c r="A42" s="120">
        <v>44865</v>
      </c>
      <c r="B42" s="121" t="s">
        <v>34</v>
      </c>
      <c r="C42" s="59" t="s">
        <v>15</v>
      </c>
      <c r="D42" s="59" t="s">
        <v>257</v>
      </c>
      <c r="E42" s="142" t="s">
        <v>319</v>
      </c>
      <c r="F42" s="142" t="s">
        <v>320</v>
      </c>
      <c r="G42" s="74" t="s">
        <v>16</v>
      </c>
      <c r="H42" s="56" t="s">
        <v>343</v>
      </c>
      <c r="I42" s="96">
        <v>5.3</v>
      </c>
      <c r="J42" s="95">
        <v>2.4</v>
      </c>
      <c r="K42" s="95">
        <v>1.6</v>
      </c>
      <c r="L42" s="95">
        <v>2.7</v>
      </c>
      <c r="M42" s="95"/>
      <c r="N42" s="95"/>
      <c r="O42" s="93">
        <f t="shared" ref="O42" si="16">I42*70+J42*75+K42*25+L42*45+M42*60+N42*150</f>
        <v>712.5</v>
      </c>
      <c r="P42" s="94" t="s">
        <v>17</v>
      </c>
    </row>
    <row r="43" spans="1:16" s="3" customFormat="1" ht="19.5" customHeight="1" thickBot="1">
      <c r="A43" s="136"/>
      <c r="B43" s="124"/>
      <c r="C43" s="89" t="s">
        <v>18</v>
      </c>
      <c r="D43" s="89" t="s">
        <v>139</v>
      </c>
      <c r="E43" s="104" t="s">
        <v>321</v>
      </c>
      <c r="F43" s="108" t="s">
        <v>353</v>
      </c>
      <c r="G43" s="106" t="s">
        <v>19</v>
      </c>
      <c r="H43" s="50" t="s">
        <v>344</v>
      </c>
      <c r="I43" s="91"/>
      <c r="J43" s="92"/>
      <c r="K43" s="92"/>
      <c r="L43" s="92"/>
      <c r="M43" s="92"/>
      <c r="N43" s="92"/>
      <c r="O43" s="137"/>
      <c r="P43" s="90"/>
    </row>
    <row r="44" spans="1:16">
      <c r="A44" s="236" t="s">
        <v>29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138"/>
    </row>
    <row r="45" spans="1:16">
      <c r="A45" s="230" t="s">
        <v>215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</row>
    <row r="46" spans="1:16" ht="54" customHeight="1">
      <c r="A46" s="234" t="s">
        <v>33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</row>
  </sheetData>
  <mergeCells count="158">
    <mergeCell ref="P3:P4"/>
    <mergeCell ref="I9:I10"/>
    <mergeCell ref="J9:J10"/>
    <mergeCell ref="K9:K10"/>
    <mergeCell ref="L9:L10"/>
    <mergeCell ref="M9:M10"/>
    <mergeCell ref="N9:N10"/>
    <mergeCell ref="O9:O10"/>
    <mergeCell ref="P9:P10"/>
    <mergeCell ref="I5:I6"/>
    <mergeCell ref="J5:J6"/>
    <mergeCell ref="K5:K6"/>
    <mergeCell ref="L5:L6"/>
    <mergeCell ref="I7:I8"/>
    <mergeCell ref="J7:J8"/>
    <mergeCell ref="K7:K8"/>
    <mergeCell ref="L7:L8"/>
    <mergeCell ref="I14:I15"/>
    <mergeCell ref="J14:J15"/>
    <mergeCell ref="K14:K15"/>
    <mergeCell ref="I3:I4"/>
    <mergeCell ref="J3:J4"/>
    <mergeCell ref="K3:K4"/>
    <mergeCell ref="L3:L4"/>
    <mergeCell ref="M3:M4"/>
    <mergeCell ref="N3:N4"/>
    <mergeCell ref="C13:O13"/>
    <mergeCell ref="O3:O4"/>
    <mergeCell ref="J18:J19"/>
    <mergeCell ref="K18:K19"/>
    <mergeCell ref="L18:L19"/>
    <mergeCell ref="M18:M19"/>
    <mergeCell ref="N18:N19"/>
    <mergeCell ref="I20:I21"/>
    <mergeCell ref="J20:J21"/>
    <mergeCell ref="K20:K21"/>
    <mergeCell ref="L20:L21"/>
    <mergeCell ref="M20:M21"/>
    <mergeCell ref="P40:P41"/>
    <mergeCell ref="P18:P19"/>
    <mergeCell ref="M14:M15"/>
    <mergeCell ref="N14:N15"/>
    <mergeCell ref="I11:I12"/>
    <mergeCell ref="J11:J12"/>
    <mergeCell ref="K11:K12"/>
    <mergeCell ref="L11:L12"/>
    <mergeCell ref="M11:M12"/>
    <mergeCell ref="N11:N12"/>
    <mergeCell ref="O11:O12"/>
    <mergeCell ref="I40:I41"/>
    <mergeCell ref="J40:J41"/>
    <mergeCell ref="K40:K41"/>
    <mergeCell ref="L40:L41"/>
    <mergeCell ref="M40:M41"/>
    <mergeCell ref="N40:N41"/>
    <mergeCell ref="O40:O41"/>
    <mergeCell ref="O18:O19"/>
    <mergeCell ref="M36:M37"/>
    <mergeCell ref="L14:L15"/>
    <mergeCell ref="N20:N21"/>
    <mergeCell ref="O20:O21"/>
    <mergeCell ref="I18:I19"/>
    <mergeCell ref="A46:P46"/>
    <mergeCell ref="A44:O44"/>
    <mergeCell ref="I28:I29"/>
    <mergeCell ref="J28:J29"/>
    <mergeCell ref="K28:K29"/>
    <mergeCell ref="L28:L29"/>
    <mergeCell ref="M28:M29"/>
    <mergeCell ref="N28:N29"/>
    <mergeCell ref="O28:O29"/>
    <mergeCell ref="P28:P29"/>
    <mergeCell ref="I30:I31"/>
    <mergeCell ref="J30:J31"/>
    <mergeCell ref="K30:K31"/>
    <mergeCell ref="L30:L31"/>
    <mergeCell ref="M30:M31"/>
    <mergeCell ref="N30:N31"/>
    <mergeCell ref="O30:O31"/>
    <mergeCell ref="P30:P31"/>
    <mergeCell ref="I36:I37"/>
    <mergeCell ref="I38:I39"/>
    <mergeCell ref="J38:J39"/>
    <mergeCell ref="K38:K39"/>
    <mergeCell ref="J36:J37"/>
    <mergeCell ref="K36:K37"/>
    <mergeCell ref="O22:O23"/>
    <mergeCell ref="P22:P23"/>
    <mergeCell ref="A45:P45"/>
    <mergeCell ref="A1:P1"/>
    <mergeCell ref="E2:F2"/>
    <mergeCell ref="M5:M6"/>
    <mergeCell ref="N5:N6"/>
    <mergeCell ref="O5:O6"/>
    <mergeCell ref="P5:P6"/>
    <mergeCell ref="M7:M8"/>
    <mergeCell ref="N7:N8"/>
    <mergeCell ref="O7:O8"/>
    <mergeCell ref="P7:P8"/>
    <mergeCell ref="O14:O15"/>
    <mergeCell ref="P14:P15"/>
    <mergeCell ref="I16:I17"/>
    <mergeCell ref="J16:J17"/>
    <mergeCell ref="K16:K17"/>
    <mergeCell ref="L16:L17"/>
    <mergeCell ref="M16:M17"/>
    <mergeCell ref="N16:N17"/>
    <mergeCell ref="O16:O17"/>
    <mergeCell ref="P16:P17"/>
    <mergeCell ref="P11:P12"/>
    <mergeCell ref="L38:L39"/>
    <mergeCell ref="M38:M39"/>
    <mergeCell ref="N38:N39"/>
    <mergeCell ref="O38:O39"/>
    <mergeCell ref="P38:P39"/>
    <mergeCell ref="I26:I27"/>
    <mergeCell ref="J26:J27"/>
    <mergeCell ref="K26:K27"/>
    <mergeCell ref="L26:L27"/>
    <mergeCell ref="M26:M27"/>
    <mergeCell ref="N26:N27"/>
    <mergeCell ref="O26:O27"/>
    <mergeCell ref="P26:P27"/>
    <mergeCell ref="N36:N37"/>
    <mergeCell ref="O36:O37"/>
    <mergeCell ref="P36:P37"/>
    <mergeCell ref="I32:I33"/>
    <mergeCell ref="J32:J33"/>
    <mergeCell ref="K32:K33"/>
    <mergeCell ref="L32:L33"/>
    <mergeCell ref="M32:M33"/>
    <mergeCell ref="N34:N35"/>
    <mergeCell ref="O34:O35"/>
    <mergeCell ref="L36:L37"/>
    <mergeCell ref="P20:P21"/>
    <mergeCell ref="I22:I23"/>
    <mergeCell ref="J22:J23"/>
    <mergeCell ref="K22:K23"/>
    <mergeCell ref="L22:L23"/>
    <mergeCell ref="M22:M23"/>
    <mergeCell ref="P34:P35"/>
    <mergeCell ref="I24:I25"/>
    <mergeCell ref="J24:J25"/>
    <mergeCell ref="K24:K25"/>
    <mergeCell ref="L24:L25"/>
    <mergeCell ref="N32:N33"/>
    <mergeCell ref="O32:O33"/>
    <mergeCell ref="P32:P33"/>
    <mergeCell ref="I34:I35"/>
    <mergeCell ref="J34:J35"/>
    <mergeCell ref="K34:K35"/>
    <mergeCell ref="L34:L35"/>
    <mergeCell ref="M34:M35"/>
    <mergeCell ref="M24:M25"/>
    <mergeCell ref="N24:N25"/>
    <mergeCell ref="O24:O25"/>
    <mergeCell ref="P24:P25"/>
    <mergeCell ref="N22:N23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中平9 編</vt:lpstr>
      <vt:lpstr>信義10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USER</cp:lastModifiedBy>
  <cp:lastPrinted>2022-09-15T09:01:02Z</cp:lastPrinted>
  <dcterms:created xsi:type="dcterms:W3CDTF">2020-09-15T03:12:40Z</dcterms:created>
  <dcterms:modified xsi:type="dcterms:W3CDTF">2022-09-30T05:00:05Z</dcterms:modified>
</cp:coreProperties>
</file>