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1餐點\午餐\"/>
    </mc:Choice>
  </mc:AlternateContent>
  <xr:revisionPtr revIDLastSave="0" documentId="8_{38662738-7016-4D24-8441-26814CF949E0}" xr6:coauthVersionLast="36" xr6:coauthVersionMax="36" xr10:uidLastSave="{00000000-0000-0000-0000-000000000000}"/>
  <bookViews>
    <workbookView xWindow="0" yWindow="0" windowWidth="20490" windowHeight="7380" firstSheet="1" activeTab="1" xr2:uid="{C6EEAE17-97FB-485A-BDB8-AC046CEEE4BE}"/>
  </bookViews>
  <sheets>
    <sheet name="中平9 編" sheetId="3" state="hidden" r:id="rId1"/>
    <sheet name="菜單" sheetId="2" r:id="rId2"/>
  </sheets>
  <definedNames>
    <definedName name="_xlnm.Print_Area" localSheetId="1">菜單!$A$1:$Q$58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2" l="1"/>
  <c r="O51" i="2"/>
  <c r="O49" i="2"/>
  <c r="O46" i="2"/>
  <c r="O44" i="2"/>
  <c r="O42" i="2"/>
  <c r="O29" i="2"/>
  <c r="O40" i="2"/>
  <c r="O38" i="2"/>
  <c r="O36" i="2"/>
  <c r="O34" i="2"/>
  <c r="O32" i="2"/>
  <c r="O27" i="2" l="1"/>
  <c r="O9" i="2"/>
  <c r="O7" i="2" l="1"/>
  <c r="O5" i="2" l="1"/>
  <c r="O3" i="2" l="1"/>
  <c r="O11" i="2"/>
  <c r="O13" i="2"/>
  <c r="O15" i="2"/>
  <c r="O17" i="2"/>
  <c r="O19" i="2"/>
  <c r="O21" i="2"/>
  <c r="O23" i="2"/>
  <c r="O25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<sst xmlns="http://schemas.openxmlformats.org/spreadsheetml/2006/main" count="690" uniqueCount="419">
  <si>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</si>
  <si>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</si>
  <si>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</si>
  <si>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</si>
  <si>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</si>
  <si>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</si>
  <si>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</si>
  <si>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</si>
  <si>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</si>
  <si>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</si>
  <si>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</si>
  <si>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</si>
  <si>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</si>
  <si>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</si>
  <si>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</si>
  <si>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</si>
  <si>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</si>
  <si>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</si>
  <si>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</si>
  <si>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</si>
  <si>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</si>
  <si>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</si>
  <si>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</si>
  <si>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</si>
  <si>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</si>
  <si>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</si>
  <si>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</si>
  <si>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</si>
  <si>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</si>
  <si>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</si>
  <si>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</si>
  <si>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</si>
  <si>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</si>
  <si>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</si>
  <si>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</si>
  <si>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</si>
  <si>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</si>
  <si>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</si>
  <si>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</si>
  <si>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</si>
  <si>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</si>
  <si>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</si>
  <si>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</si>
  <si>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</si>
  <si>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</si>
  <si>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</si>
  <si>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</si>
  <si>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</si>
  <si>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</si>
  <si>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</si>
  <si>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</si>
  <si>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</si>
  <si>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</si>
  <si>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</si>
  <si>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</si>
  <si>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</si>
  <si>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</si>
  <si>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</si>
  <si>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</si>
  <si>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</si>
  <si>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</si>
  <si>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</si>
  <si>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</si>
  <si>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</si>
  <si>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</si>
  <si>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</si>
  <si>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</si>
  <si>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</si>
  <si>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</si>
  <si>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</si>
  <si>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</si>
  <si>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</si>
  <si>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</si>
  <si>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</si>
  <si>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</si>
  <si>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</si>
  <si>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</si>
  <si>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</si>
  <si>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</si>
  <si>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</si>
  <si>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</si>
  <si>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</si>
  <si>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</si>
  <si>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</si>
  <si>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</si>
  <si>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</si>
  <si>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</si>
  <si>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</si>
  <si>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</si>
  <si>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</si>
  <si>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</si>
  <si>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</si>
  <si>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</si>
  <si>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</si>
  <si>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</si>
  <si>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</si>
  <si>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</si>
  <si>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</si>
  <si>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</si>
  <si>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</si>
  <si>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</si>
  <si>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</si>
  <si>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</si>
  <si>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</si>
  <si>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</si>
  <si>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</si>
  <si>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</si>
  <si>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</si>
  <si>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</si>
  <si>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</si>
  <si>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</si>
  <si>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</si>
  <si>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</si>
  <si>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</si>
  <si>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</si>
  <si>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</si>
  <si>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</si>
  <si>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</si>
  <si>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</si>
  <si>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</si>
  <si>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</si>
  <si>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</si>
  <si>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</si>
  <si>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</si>
  <si>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</si>
  <si>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</si>
  <si>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</si>
  <si>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</si>
  <si>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</si>
  <si>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</si>
  <si>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</si>
  <si>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</si>
  <si>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</si>
  <si>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</si>
  <si>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</si>
  <si>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</si>
  <si>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</si>
  <si>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</si>
  <si>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</si>
  <si>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</si>
  <si>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</si>
  <si>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</si>
  <si>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</si>
  <si>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</si>
  <si>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</si>
  <si>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</si>
  <si>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</si>
  <si>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</si>
  <si>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</si>
  <si>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</si>
  <si>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</si>
  <si>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</si>
  <si>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</si>
  <si>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</si>
  <si>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</si>
  <si>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</si>
  <si>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</si>
  <si>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</si>
  <si>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</si>
  <si>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</si>
  <si>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</si>
  <si>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</si>
  <si>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</si>
  <si>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</si>
  <si>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</si>
  <si>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</si>
  <si>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</si>
  <si>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</si>
  <si>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</si>
  <si>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</si>
  <si>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</si>
  <si>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</si>
  <si>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</si>
  <si>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</si>
  <si>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</si>
  <si>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</si>
  <si>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</si>
  <si>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</si>
  <si>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</si>
  <si>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</si>
  <si>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</si>
  <si>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</si>
  <si>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</si>
  <si>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</si>
  <si>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</si>
  <si>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</si>
  <si>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</si>
  <si>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</si>
  <si>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</si>
  <si>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</si>
  <si>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</si>
  <si>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</si>
  <si>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</si>
  <si>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</si>
  <si>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</si>
  <si>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</si>
  <si>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</si>
  <si>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</si>
  <si>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</si>
  <si>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</si>
  <si>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</si>
  <si>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</si>
  <si>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</si>
  <si>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</si>
  <si>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</si>
  <si>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</si>
  <si>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</si>
  <si>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</si>
  <si>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</si>
  <si>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</si>
  <si>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</si>
  <si>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</si>
  <si>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</si>
  <si>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</si>
  <si>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</si>
  <si>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</si>
  <si>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豆奶</t>
    <phoneticPr fontId="3" type="noConversion"/>
  </si>
  <si>
    <t>少肉日</t>
    <phoneticPr fontId="3" type="noConversion"/>
  </si>
  <si>
    <t>鮮奶</t>
    <phoneticPr fontId="3" type="noConversion"/>
  </si>
  <si>
    <t>水果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</si>
  <si>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</si>
  <si>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</si>
  <si>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</si>
  <si>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</si>
  <si>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</si>
  <si>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放 寒 假 ~~~新 年 快 樂!!!</t>
    <phoneticPr fontId="3" type="noConversion"/>
  </si>
  <si>
    <t>燕麥飯</t>
    <phoneticPr fontId="3" type="noConversion"/>
  </si>
  <si>
    <t>白麵.三色丁(C ).絞肉(Q )/煮</t>
    <phoneticPr fontId="3" type="noConversion"/>
  </si>
  <si>
    <t>蕎麥飯</t>
    <phoneticPr fontId="3" type="noConversion"/>
  </si>
  <si>
    <t>白米.蕎麥/煮</t>
    <phoneticPr fontId="3" type="noConversion"/>
  </si>
  <si>
    <t>玉米蛋炒飯</t>
    <phoneticPr fontId="3" type="noConversion"/>
  </si>
  <si>
    <t>白米.蛋(Q)玉米(C )/炒</t>
    <phoneticPr fontId="3" type="noConversion"/>
  </si>
  <si>
    <t>什錦炒麵</t>
    <phoneticPr fontId="3" type="noConversion"/>
  </si>
  <si>
    <t>白麵.雞蛋(Q).絞肉(Q ).洋蔥/炒</t>
    <phoneticPr fontId="3" type="noConversion"/>
  </si>
  <si>
    <t>油飯</t>
    <phoneticPr fontId="3" type="noConversion"/>
  </si>
  <si>
    <t>糯米.碎豆干.絞肉(Q )/炒</t>
    <phoneticPr fontId="3" type="noConversion"/>
  </si>
  <si>
    <t>小米飯</t>
    <phoneticPr fontId="3" type="noConversion"/>
  </si>
  <si>
    <t>白米.小米/煮</t>
    <phoneticPr fontId="3" type="noConversion"/>
  </si>
  <si>
    <t>肉絲炒麵</t>
    <phoneticPr fontId="3" type="noConversion"/>
  </si>
  <si>
    <t>蘑菇肉片</t>
    <phoneticPr fontId="3" type="noConversion"/>
  </si>
  <si>
    <t>肉片(Q).蘑菇片</t>
    <phoneticPr fontId="3" type="noConversion"/>
  </si>
  <si>
    <t>蔥燒雞丁</t>
    <phoneticPr fontId="3" type="noConversion"/>
  </si>
  <si>
    <t>雞丁(C ).洋蔥/燒</t>
    <phoneticPr fontId="3" type="noConversion"/>
  </si>
  <si>
    <t>肉排(Q)/滷</t>
    <phoneticPr fontId="3" type="noConversion"/>
  </si>
  <si>
    <t>椒鹽鳳翅</t>
    <phoneticPr fontId="3" type="noConversion"/>
  </si>
  <si>
    <t>咖哩雞丁</t>
    <phoneticPr fontId="3" type="noConversion"/>
  </si>
  <si>
    <t>洋芋.雞丁(C)/煮</t>
    <phoneticPr fontId="3" type="noConversion"/>
  </si>
  <si>
    <t>虱目魚排</t>
    <phoneticPr fontId="3" type="noConversion"/>
  </si>
  <si>
    <t>魚排(C )/燒</t>
    <phoneticPr fontId="3" type="noConversion"/>
  </si>
  <si>
    <t>香滷鳳翅</t>
    <phoneticPr fontId="3" type="noConversion"/>
  </si>
  <si>
    <t>雞翅(C )/滷</t>
    <phoneticPr fontId="3" type="noConversion"/>
  </si>
  <si>
    <t>洋芋燒雞</t>
    <phoneticPr fontId="3" type="noConversion"/>
  </si>
  <si>
    <t>雞丁(C ).洋芋/燒</t>
    <phoneticPr fontId="3" type="noConversion"/>
  </si>
  <si>
    <t>紅燒石斑魚</t>
    <phoneticPr fontId="3" type="noConversion"/>
  </si>
  <si>
    <t>石斑魚(Q).豆腐.洋蔥/燒</t>
    <phoneticPr fontId="3" type="noConversion"/>
  </si>
  <si>
    <t>香滷大排</t>
    <phoneticPr fontId="3" type="noConversion"/>
  </si>
  <si>
    <t>蜜汁雞排</t>
    <phoneticPr fontId="3" type="noConversion"/>
  </si>
  <si>
    <t>蔥燒肉絲</t>
    <phoneticPr fontId="3" type="noConversion"/>
  </si>
  <si>
    <t>肉絲(Q).洋蔥/燒</t>
    <phoneticPr fontId="3" type="noConversion"/>
  </si>
  <si>
    <t>鐵板肉片</t>
    <phoneticPr fontId="3" type="noConversion"/>
  </si>
  <si>
    <t>肉片(Q).洋蔥/燒</t>
    <phoneticPr fontId="3" type="noConversion"/>
  </si>
  <si>
    <t>絞肉(Q).九層塔.洋蔥/煮</t>
    <phoneticPr fontId="3" type="noConversion"/>
  </si>
  <si>
    <t>糖醋魚丁</t>
    <phoneticPr fontId="3" type="noConversion"/>
  </si>
  <si>
    <t>三杯雞丁</t>
    <phoneticPr fontId="3" type="noConversion"/>
  </si>
  <si>
    <t>雞丁(C ).百頁.九層塔/煮</t>
    <phoneticPr fontId="3" type="noConversion"/>
  </si>
  <si>
    <t>蔥燒肉片</t>
    <phoneticPr fontId="3" type="noConversion"/>
  </si>
  <si>
    <t>海結雞丁</t>
    <phoneticPr fontId="3" type="noConversion"/>
  </si>
  <si>
    <t>蔥爆肉絲</t>
    <phoneticPr fontId="3" type="noConversion"/>
  </si>
  <si>
    <t>蔥燒大排</t>
    <phoneticPr fontId="3" type="noConversion"/>
  </si>
  <si>
    <t>肉排(C)/燒</t>
    <phoneticPr fontId="3" type="noConversion"/>
  </si>
  <si>
    <t>花瓜燒雞</t>
    <phoneticPr fontId="3" type="noConversion"/>
  </si>
  <si>
    <t>雞丁(C ).花瓜/燒</t>
    <phoneticPr fontId="3" type="noConversion"/>
  </si>
  <si>
    <t>香蒜鳳翅</t>
    <phoneticPr fontId="3" type="noConversion"/>
  </si>
  <si>
    <t>魚丁(C ).洋蔥/燒</t>
    <phoneticPr fontId="3" type="noConversion"/>
  </si>
  <si>
    <t>肉絲(Q ).洋蔥/燒</t>
    <phoneticPr fontId="3" type="noConversion"/>
  </si>
  <si>
    <t>醬燒雞排</t>
    <phoneticPr fontId="3" type="noConversion"/>
  </si>
  <si>
    <t>雞排(C )/燒</t>
    <phoneticPr fontId="3" type="noConversion"/>
  </si>
  <si>
    <t>玉米粒(C ).毛豆(T )/煮</t>
    <phoneticPr fontId="3" type="noConversion"/>
  </si>
  <si>
    <t>椒鹽雙拼</t>
    <phoneticPr fontId="3" type="noConversion"/>
  </si>
  <si>
    <t>豆干.芹菜/炒</t>
    <phoneticPr fontId="3" type="noConversion"/>
  </si>
  <si>
    <t>桂筍肉絲</t>
    <phoneticPr fontId="3" type="noConversion"/>
  </si>
  <si>
    <t>番茄炒蛋</t>
    <phoneticPr fontId="3" type="noConversion"/>
  </si>
  <si>
    <t>桂竹筍.肉絲(Q)/炒</t>
    <phoneticPr fontId="3" type="noConversion"/>
  </si>
  <si>
    <t>番茄(Q).雞蛋(Q)/炒</t>
    <phoneticPr fontId="3" type="noConversion"/>
  </si>
  <si>
    <t>紅燒豆腐</t>
    <phoneticPr fontId="3" type="noConversion"/>
  </si>
  <si>
    <t>彩椒素雞</t>
    <phoneticPr fontId="3" type="noConversion"/>
  </si>
  <si>
    <t>義大利肉醬</t>
    <phoneticPr fontId="3" type="noConversion"/>
  </si>
  <si>
    <t>彩椒(Q).素雞/炒</t>
    <phoneticPr fontId="3" type="noConversion"/>
  </si>
  <si>
    <t>三色丁(C ).絞肉(Q )/煮</t>
    <phoneticPr fontId="3" type="noConversion"/>
  </si>
  <si>
    <t>什錦粉絲</t>
    <phoneticPr fontId="3" type="noConversion"/>
  </si>
  <si>
    <t>高麗菜(Q).冬粉.絞肉(Q)/炒</t>
    <phoneticPr fontId="3" type="noConversion"/>
  </si>
  <si>
    <t>大黃瓜(Q).黑輪(C)/炒</t>
    <phoneticPr fontId="3" type="noConversion"/>
  </si>
  <si>
    <t>滷味雙拼</t>
    <phoneticPr fontId="3" type="noConversion"/>
  </si>
  <si>
    <t>豆干.海帶結/滷</t>
    <phoneticPr fontId="3" type="noConversion"/>
  </si>
  <si>
    <t>雞蛋(Q)/蒸</t>
    <phoneticPr fontId="3" type="noConversion"/>
  </si>
  <si>
    <t>洋芋玉米</t>
    <phoneticPr fontId="3" type="noConversion"/>
  </si>
  <si>
    <t>洋芋.玉米粒(C )/炒</t>
    <phoneticPr fontId="3" type="noConversion"/>
  </si>
  <si>
    <t>絞肉(Q).碎干.筍丁/炒</t>
    <phoneticPr fontId="3" type="noConversion"/>
  </si>
  <si>
    <t>小黃瓜(Q).黑輪(C)/炒</t>
    <phoneticPr fontId="3" type="noConversion"/>
  </si>
  <si>
    <t>油豆腐.洋蔥/炒</t>
    <phoneticPr fontId="3" type="noConversion"/>
  </si>
  <si>
    <t>客家小炒</t>
  </si>
  <si>
    <t>豆干片.肉絲(Q)/炒</t>
    <phoneticPr fontId="3" type="noConversion"/>
  </si>
  <si>
    <t>瓜仔肉燥</t>
    <phoneticPr fontId="3" type="noConversion"/>
  </si>
  <si>
    <t>絞肉(Q).花瓜/滷</t>
    <phoneticPr fontId="3" type="noConversion"/>
  </si>
  <si>
    <t>大根佃煮</t>
  </si>
  <si>
    <t>白蘿蔔(Q).麵輪.杏鮑菇(Q)/煮</t>
    <phoneticPr fontId="3" type="noConversion"/>
  </si>
  <si>
    <t>咖哩洋芋</t>
    <phoneticPr fontId="3" type="noConversion"/>
  </si>
  <si>
    <t>洋芋.紅蘿蔔(Q)/炒</t>
    <phoneticPr fontId="3" type="noConversion"/>
  </si>
  <si>
    <t>回鍋干片</t>
    <phoneticPr fontId="3" type="noConversion"/>
  </si>
  <si>
    <t>白菜年糕</t>
    <phoneticPr fontId="3" type="noConversion"/>
  </si>
  <si>
    <t>大白菜(Q).年糕/炒</t>
    <phoneticPr fontId="3" type="noConversion"/>
  </si>
  <si>
    <t>玉米毛豆</t>
    <phoneticPr fontId="3" type="noConversion"/>
  </si>
  <si>
    <t>木須三絲</t>
    <phoneticPr fontId="3" type="noConversion"/>
  </si>
  <si>
    <t>紅燒油腐</t>
    <phoneticPr fontId="3" type="noConversion"/>
  </si>
  <si>
    <t>木耳(Q).金針菇(Q).紅蘿蔔(Q)</t>
    <phoneticPr fontId="3" type="noConversion"/>
  </si>
  <si>
    <t>西芹甜條</t>
    <phoneticPr fontId="3" type="noConversion"/>
  </si>
  <si>
    <t>西芹(Q).甜條(Q)/炒</t>
    <phoneticPr fontId="3" type="noConversion"/>
  </si>
  <si>
    <t>古早味蒸蛋</t>
    <phoneticPr fontId="3" type="noConversion"/>
  </si>
  <si>
    <t>大白菜(Q).雞蛋(Q).木耳(Q)/滷</t>
    <phoneticPr fontId="3" type="noConversion"/>
  </si>
  <si>
    <t>黃瓜黑輪</t>
    <phoneticPr fontId="3" type="noConversion"/>
  </si>
  <si>
    <t>玉米三色</t>
    <phoneticPr fontId="3" type="noConversion"/>
  </si>
  <si>
    <t>玉米粒(C ).三色丁(C )/炒</t>
    <phoneticPr fontId="3" type="noConversion"/>
  </si>
  <si>
    <t>冬粉.絞肉(Q).木耳(Q)/炒</t>
    <phoneticPr fontId="3" type="noConversion"/>
  </si>
  <si>
    <t>雞蛋(Q).柴魚片/蒸</t>
    <phoneticPr fontId="3" type="noConversion"/>
  </si>
  <si>
    <t>豆腐.筍片(Q).木耳(Q)/燒</t>
    <phoneticPr fontId="3" type="noConversion"/>
  </si>
  <si>
    <t>花瓜肉燥</t>
    <phoneticPr fontId="3" type="noConversion"/>
  </si>
  <si>
    <t>絞肉(Q).花瓜/炒</t>
    <phoneticPr fontId="3" type="noConversion"/>
  </si>
  <si>
    <t>白菜滷</t>
    <phoneticPr fontId="3" type="noConversion"/>
  </si>
  <si>
    <t>大白菜(Q).肉絲(Q).雞蛋(Q)/煮</t>
    <phoneticPr fontId="3" type="noConversion"/>
  </si>
  <si>
    <t>香菇(Q).肉絲(Q).紅蘿蔔(Q)/煮</t>
    <phoneticPr fontId="3" type="noConversion"/>
  </si>
  <si>
    <t>竹筍炒肉絲</t>
    <phoneticPr fontId="3" type="noConversion"/>
  </si>
  <si>
    <t>高麗菜(Q).冬粉.沙茶醬/炒</t>
    <phoneticPr fontId="3" type="noConversion"/>
  </si>
  <si>
    <t>碎干肉燥</t>
    <phoneticPr fontId="3" type="noConversion"/>
  </si>
  <si>
    <t>大瓜黑輪</t>
    <phoneticPr fontId="3" type="noConversion"/>
  </si>
  <si>
    <t>芙蓉蒸蛋</t>
    <phoneticPr fontId="3" type="noConversion"/>
  </si>
  <si>
    <t>什錦寬粉</t>
    <phoneticPr fontId="3" type="noConversion"/>
  </si>
  <si>
    <t>豆腐.絞肉(Q)/燒</t>
    <phoneticPr fontId="3" type="noConversion"/>
  </si>
  <si>
    <t>芹香干片</t>
    <phoneticPr fontId="3" type="noConversion"/>
  </si>
  <si>
    <t>海結燒油腐</t>
    <phoneticPr fontId="3" type="noConversion"/>
  </si>
  <si>
    <t>油豆腐.海帶結/炒</t>
    <phoneticPr fontId="3" type="noConversion"/>
  </si>
  <si>
    <t>塔香茄柳</t>
    <phoneticPr fontId="3" type="noConversion"/>
  </si>
  <si>
    <t>茄子(Q).九層塔(Q)/炒</t>
    <phoneticPr fontId="3" type="noConversion"/>
  </si>
  <si>
    <t>蘿蔔杏鮑菇</t>
    <phoneticPr fontId="3" type="noConversion"/>
  </si>
  <si>
    <t>蘿蔔(Q).杏鮑菇(Q).米血丁(C )/炒</t>
    <phoneticPr fontId="3" type="noConversion"/>
  </si>
  <si>
    <t>花枝丸(C ).雞塊(C )/滷</t>
    <phoneticPr fontId="3" type="noConversion"/>
  </si>
  <si>
    <t>玉薯雙拼</t>
    <phoneticPr fontId="3" type="noConversion"/>
  </si>
  <si>
    <t>玉米餅(C ).地瓜條(C )/炸</t>
    <phoneticPr fontId="3" type="noConversion"/>
  </si>
  <si>
    <t>肉燥茄柳</t>
    <phoneticPr fontId="3" type="noConversion"/>
  </si>
  <si>
    <t>絞肉(Q).茄子(Q)/炒</t>
    <phoneticPr fontId="3" type="noConversion"/>
  </si>
  <si>
    <t>香干酢醬</t>
    <phoneticPr fontId="3" type="noConversion"/>
  </si>
  <si>
    <t>榨菜三絲</t>
    <phoneticPr fontId="3" type="noConversion"/>
  </si>
  <si>
    <t>冬瓜(Q).香菇(Q)/燒</t>
    <phoneticPr fontId="3" type="noConversion"/>
  </si>
  <si>
    <t>杏鮑咖哩</t>
    <phoneticPr fontId="3" type="noConversion"/>
  </si>
  <si>
    <t>杏鮑菇(Q).洋芋.紅蘿蔔(Q)/炒</t>
    <phoneticPr fontId="3" type="noConversion"/>
  </si>
  <si>
    <t>蘿蔔海結燒</t>
    <phoneticPr fontId="3" type="noConversion"/>
  </si>
  <si>
    <t>蘿蔔.海帶結/燒</t>
    <phoneticPr fontId="3" type="noConversion"/>
  </si>
  <si>
    <t>家常豆腐</t>
    <phoneticPr fontId="3" type="noConversion"/>
  </si>
  <si>
    <t>宜蘭西西滷</t>
    <phoneticPr fontId="3" type="noConversion"/>
  </si>
  <si>
    <t>銀芽肉絲</t>
    <phoneticPr fontId="3" type="noConversion"/>
  </si>
  <si>
    <t>豆芽菜(Q).肉絲(Q)/炒</t>
    <phoneticPr fontId="3" type="noConversion"/>
  </si>
  <si>
    <t>竹筍排骨湯</t>
    <phoneticPr fontId="3" type="noConversion"/>
  </si>
  <si>
    <t>竹筍.排骨丁(C )</t>
    <phoneticPr fontId="3" type="noConversion"/>
  </si>
  <si>
    <t>味噌豆腐湯</t>
    <phoneticPr fontId="3" type="noConversion"/>
  </si>
  <si>
    <t>海芽味噌湯</t>
    <phoneticPr fontId="3" type="noConversion"/>
  </si>
  <si>
    <t>玉米粒(C ).三色丁(C )</t>
  </si>
  <si>
    <t>冬瓜薏仁湯</t>
  </si>
  <si>
    <t>冬瓜(Q).薏仁</t>
    <phoneticPr fontId="3" type="noConversion"/>
  </si>
  <si>
    <t>大白菜(Q).豆腐.雞蛋(Q)</t>
    <phoneticPr fontId="3" type="noConversion"/>
  </si>
  <si>
    <t>冬瓜菇菇湯</t>
    <phoneticPr fontId="3" type="noConversion"/>
  </si>
  <si>
    <t>冬瓜(Q).金針菇(Q)</t>
    <phoneticPr fontId="3" type="noConversion"/>
  </si>
  <si>
    <t>黃瓜肉片湯</t>
    <phoneticPr fontId="3" type="noConversion"/>
  </si>
  <si>
    <t>大黃瓜(Q).肉片(Q).金針菇(Q)</t>
    <phoneticPr fontId="3" type="noConversion"/>
  </si>
  <si>
    <t>番茄豆腐湯</t>
    <phoneticPr fontId="3" type="noConversion"/>
  </si>
  <si>
    <t>番茄(Q).雞蛋(Q).豆腐</t>
    <phoneticPr fontId="3" type="noConversion"/>
  </si>
  <si>
    <t>南瓜(Q).三色丁(C )</t>
    <phoneticPr fontId="3" type="noConversion"/>
  </si>
  <si>
    <t>海帶芽.豆腐.味噌</t>
    <phoneticPr fontId="3" type="noConversion"/>
  </si>
  <si>
    <t>蘿蔔(Q).魷魚羹</t>
    <phoneticPr fontId="3" type="noConversion"/>
  </si>
  <si>
    <t>蘿蔔菇菇湯</t>
    <phoneticPr fontId="3" type="noConversion"/>
  </si>
  <si>
    <t>蘿蔔(Q).金針菇(Q)</t>
    <phoneticPr fontId="3" type="noConversion"/>
  </si>
  <si>
    <t>結頭菇菇湯</t>
    <phoneticPr fontId="3" type="noConversion"/>
  </si>
  <si>
    <t>結頭菜.金針菇(Q)</t>
    <phoneticPr fontId="3" type="noConversion"/>
  </si>
  <si>
    <t>冬瓜肉片湯</t>
    <phoneticPr fontId="3" type="noConversion"/>
  </si>
  <si>
    <t>冬瓜(Q).肉片(Q)</t>
    <phoneticPr fontId="3" type="noConversion"/>
  </si>
  <si>
    <t>排骨(C ).竹筍(Q)</t>
    <phoneticPr fontId="3" type="noConversion"/>
  </si>
  <si>
    <t>味噌紫菜湯</t>
    <phoneticPr fontId="3" type="noConversion"/>
  </si>
  <si>
    <t>豆腐.味噌.紫菜</t>
    <phoneticPr fontId="3" type="noConversion"/>
  </si>
  <si>
    <t>魷魚白菜湯</t>
    <phoneticPr fontId="3" type="noConversion"/>
  </si>
  <si>
    <t>魷魚羹.大白菜(Q)</t>
    <phoneticPr fontId="3" type="noConversion"/>
  </si>
  <si>
    <t>白菜肉羹湯</t>
    <phoneticPr fontId="3" type="noConversion"/>
  </si>
  <si>
    <t>大白菜(Q).肉羹©</t>
    <phoneticPr fontId="3" type="noConversion"/>
  </si>
  <si>
    <t>結頭排骨湯</t>
    <phoneticPr fontId="3" type="noConversion"/>
  </si>
  <si>
    <t>排骨(C ).結頭菜</t>
    <phoneticPr fontId="3" type="noConversion"/>
  </si>
  <si>
    <t>綠豆麥片湯</t>
    <phoneticPr fontId="3" type="noConversion"/>
  </si>
  <si>
    <t>綠豆.麥片</t>
    <phoneticPr fontId="3" type="noConversion"/>
  </si>
  <si>
    <t>豆干片.肉絲(Q).高麗菜(Q)/炒</t>
    <phoneticPr fontId="3" type="noConversion"/>
  </si>
  <si>
    <t>泰式打拋肉</t>
    <phoneticPr fontId="3" type="noConversion"/>
  </si>
  <si>
    <t>雞丁(C ).海帶結/燒</t>
    <phoneticPr fontId="3" type="noConversion"/>
  </si>
  <si>
    <r>
      <t xml:space="preserve">廣豐食品有限公司        </t>
    </r>
    <r>
      <rPr>
        <b/>
        <sz val="48"/>
        <color rgb="FFC00000"/>
        <rFont val="華康粗圓體"/>
        <family val="3"/>
        <charset val="136"/>
      </rPr>
      <t xml:space="preserve">信義國小(二、六年級+行科+幼課特)112年1.2月菜單 </t>
    </r>
    <r>
      <rPr>
        <sz val="48"/>
        <rFont val="華康粗圓體"/>
        <family val="3"/>
        <charset val="136"/>
      </rPr>
      <t xml:space="preserve">        </t>
    </r>
    <r>
      <rPr>
        <sz val="28"/>
        <rFont val="華康粗圓體"/>
        <family val="3"/>
        <charset val="136"/>
      </rPr>
      <t>營養師:王品淳</t>
    </r>
    <phoneticPr fontId="3" type="noConversion"/>
  </si>
  <si>
    <t>絞肉(Q).毛豆(T).九層塔/煮</t>
    <phoneticPr fontId="3" type="noConversion"/>
  </si>
  <si>
    <t>螞蟻上樹</t>
    <phoneticPr fontId="3" type="noConversion"/>
  </si>
  <si>
    <t>薏仁飯</t>
    <phoneticPr fontId="3" type="noConversion"/>
  </si>
  <si>
    <t>油豆腐.絞肉(Q)/滷</t>
    <phoneticPr fontId="3" type="noConversion"/>
  </si>
  <si>
    <t>玉米粒(C ).洋芋.紅蘿蔔(Q)</t>
    <phoneticPr fontId="3" type="noConversion"/>
  </si>
  <si>
    <t>生產追溯蔬菜</t>
    <phoneticPr fontId="3" type="noConversion"/>
  </si>
  <si>
    <t>海帶芽.味噌</t>
    <phoneticPr fontId="3" type="noConversion"/>
  </si>
  <si>
    <t>蘿蔔魷魚羹</t>
    <phoneticPr fontId="3" type="noConversion"/>
  </si>
  <si>
    <t>竹筍.肉絲(Q)/炒</t>
    <phoneticPr fontId="3" type="noConversion"/>
  </si>
  <si>
    <t>番茄蛋花湯</t>
    <phoneticPr fontId="3" type="noConversion"/>
  </si>
  <si>
    <t>番茄(Q).雞蛋(Q)</t>
    <phoneticPr fontId="3" type="noConversion"/>
  </si>
  <si>
    <t>西芹(Q).甜不辣(Q)/炒</t>
    <phoneticPr fontId="3" type="noConversion"/>
  </si>
  <si>
    <t>芹香甜不辣</t>
    <phoneticPr fontId="3" type="noConversion"/>
  </si>
  <si>
    <t>紅燒雞丁</t>
    <phoneticPr fontId="3" type="noConversion"/>
  </si>
  <si>
    <t>蘿蔔香菇湯</t>
    <phoneticPr fontId="3" type="noConversion"/>
  </si>
  <si>
    <t>蘿蔔(Q).香菇(Q)</t>
    <phoneticPr fontId="3" type="noConversion"/>
  </si>
  <si>
    <t>西紅柿炒蛋</t>
    <phoneticPr fontId="3" type="noConversion"/>
  </si>
  <si>
    <t>紅豆紫米湯</t>
    <phoneticPr fontId="3" type="noConversion"/>
  </si>
  <si>
    <t>鐵板油腐</t>
    <phoneticPr fontId="3" type="noConversion"/>
  </si>
  <si>
    <t>印度咖哩雞</t>
    <phoneticPr fontId="3" type="noConversion"/>
  </si>
  <si>
    <t>石斑魚回饋豆奶或水果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</si>
</sst>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4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18"/>
      <name val="華康粗圓體(P)"/>
      <family val="2"/>
      <charset val="136"/>
    </font>
    <font>
      <sz val="28"/>
      <name val="華康粗圓體"/>
      <family val="3"/>
      <charset val="136"/>
    </font>
    <font>
      <sz val="20"/>
      <color rgb="FF00B050"/>
      <name val="華康粗圓體(P)"/>
      <family val="2"/>
      <charset val="136"/>
    </font>
    <font>
      <b/>
      <sz val="20"/>
      <name val="華康粗圓體(P)"/>
      <family val="2"/>
      <charset val="136"/>
    </font>
    <font>
      <sz val="20"/>
      <name val="華康粗圓體"/>
      <family val="3"/>
      <charset val="136"/>
    </font>
    <font>
      <sz val="20"/>
      <name val="華康中特圓體"/>
      <family val="3"/>
      <charset val="136"/>
    </font>
    <font>
      <sz val="18"/>
      <name val="華康粗圓體"/>
      <family val="3"/>
      <charset val="136"/>
    </font>
    <font>
      <b/>
      <sz val="15"/>
      <color rgb="FF00B050"/>
      <name val="Times New Roman"/>
      <family val="1"/>
    </font>
    <font>
      <b/>
      <sz val="15"/>
      <color rgb="FF0000FF"/>
      <name val="Times New Roman"/>
      <family val="1"/>
    </font>
    <font>
      <sz val="15"/>
      <name val="Times New Roman"/>
      <family val="1"/>
    </font>
    <font>
      <sz val="24"/>
      <color rgb="FF0066CC"/>
      <name val="華康粗圓體(P)"/>
      <family val="2"/>
      <charset val="136"/>
    </font>
    <font>
      <b/>
      <sz val="28"/>
      <color rgb="FFFF0000"/>
      <name val="華康粗圓體(P)"/>
      <family val="2"/>
      <charset val="136"/>
    </font>
    <font>
      <b/>
      <sz val="28"/>
      <name val="新細明體"/>
      <family val="1"/>
      <charset val="136"/>
    </font>
    <font>
      <sz val="12"/>
      <name val="Times New Roman"/>
      <family val="1"/>
    </font>
    <font>
      <b/>
      <sz val="24"/>
      <color rgb="FF00B050"/>
      <name val="華康粗圓體(P)"/>
      <family val="2"/>
      <charset val="136"/>
    </font>
    <font>
      <b/>
      <sz val="24"/>
      <color rgb="FF0000FF"/>
      <name val="華康粗圓體(P)"/>
      <family val="2"/>
      <charset val="136"/>
    </font>
    <font>
      <b/>
      <sz val="24"/>
      <color rgb="FFFF6600"/>
      <name val="華康粗圓體(P)"/>
      <family val="2"/>
      <charset val="136"/>
    </font>
    <font>
      <sz val="36"/>
      <name val="華康粗圓體(P)"/>
      <family val="2"/>
      <charset val="136"/>
    </font>
    <font>
      <sz val="36"/>
      <name val="華康粗圓體"/>
      <family val="3"/>
      <charset val="136"/>
    </font>
    <font>
      <sz val="36"/>
      <color rgb="FF00B050"/>
      <name val="華康粗圓體(P)"/>
      <family val="2"/>
      <charset val="136"/>
    </font>
    <font>
      <sz val="36"/>
      <name val="華康中特圓體"/>
      <family val="3"/>
      <charset val="136"/>
    </font>
    <font>
      <sz val="36"/>
      <color theme="5" tint="-0.249977111117893"/>
      <name val="華康粗圓體(P)"/>
      <family val="2"/>
      <charset val="136"/>
    </font>
    <font>
      <sz val="36"/>
      <name val="華康娃娃體(P)"/>
      <family val="3"/>
      <charset val="136"/>
    </font>
    <font>
      <sz val="36"/>
      <color theme="4"/>
      <name val="華康粗圓體(P)"/>
      <family val="2"/>
      <charset val="136"/>
    </font>
    <font>
      <sz val="24"/>
      <color rgb="FF00B050"/>
      <name val="華康粗圓體(P)"/>
      <family val="2"/>
      <charset val="136"/>
    </font>
    <font>
      <sz val="24"/>
      <name val="華康娃娃體(P)"/>
      <family val="3"/>
      <charset val="136"/>
    </font>
    <font>
      <sz val="24"/>
      <color theme="5" tint="-0.249977111117893"/>
      <name val="華康粗圓體(P)"/>
      <family val="2"/>
      <charset val="136"/>
    </font>
    <font>
      <sz val="24"/>
      <name val="華康中特圓體"/>
      <family val="3"/>
      <charset val="136"/>
    </font>
    <font>
      <sz val="24"/>
      <color rgb="FF0070C0"/>
      <name val="華康粗圓體(P)"/>
      <family val="2"/>
      <charset val="136"/>
    </font>
    <font>
      <sz val="24"/>
      <color rgb="FF0070C0"/>
      <name val="華康粗圓體"/>
      <family val="3"/>
      <charset val="136"/>
    </font>
    <font>
      <b/>
      <sz val="24"/>
      <name val="華康粗圓體(P)"/>
      <family val="2"/>
      <charset val="136"/>
    </font>
    <font>
      <sz val="24"/>
      <color theme="4"/>
      <name val="華康粗圓體(P)"/>
      <family val="2"/>
      <charset val="136"/>
    </font>
    <font>
      <b/>
      <sz val="18"/>
      <color rgb="FFFF9900"/>
      <name val="Times New Roman"/>
      <family val="1"/>
    </font>
    <font>
      <b/>
      <sz val="18"/>
      <color rgb="FF0000FF"/>
      <name val="Times New Roman"/>
      <family val="1"/>
    </font>
    <font>
      <sz val="18"/>
      <name val="Times New Roman"/>
      <family val="1"/>
    </font>
    <font>
      <sz val="18"/>
      <name val="微軟正黑體"/>
      <family val="1"/>
      <charset val="136"/>
    </font>
    <font>
      <b/>
      <sz val="18"/>
      <color rgb="FF00B050"/>
      <name val="Times New Roman"/>
      <family val="1"/>
    </font>
    <font>
      <b/>
      <sz val="18"/>
      <color rgb="FF0000FF"/>
      <name val="新細明體"/>
      <family val="1"/>
      <charset val="136"/>
    </font>
    <font>
      <sz val="18"/>
      <name val="新細明體"/>
      <family val="1"/>
      <charset val="136"/>
    </font>
    <font>
      <sz val="48"/>
      <name val="華康粗圓體"/>
      <family val="3"/>
      <charset val="136"/>
    </font>
    <font>
      <b/>
      <sz val="48"/>
      <color rgb="FFC00000"/>
      <name val="華康粗圓體"/>
      <family val="3"/>
      <charset val="136"/>
    </font>
    <font>
      <b/>
      <sz val="18"/>
      <color rgb="FF6600CC"/>
      <name val="Times New Roman"/>
      <family val="1"/>
    </font>
    <font>
      <sz val="36"/>
      <color rgb="FFFF3399"/>
      <name val="華康粗圓體(P)"/>
      <family val="2"/>
      <charset val="136"/>
    </font>
    <font>
      <sz val="24"/>
      <color rgb="FFFF3399"/>
      <name val="華康粗圓體(P)"/>
      <family val="2"/>
      <charset val="136"/>
    </font>
    <font>
      <sz val="28"/>
      <color rgb="FFC00000"/>
      <name val="華康粗圓體(P)"/>
      <family val="2"/>
      <charset val="136"/>
    </font>
    <font>
      <sz val="28"/>
      <color rgb="FFC00000"/>
      <name val="新細明體"/>
      <family val="1"/>
      <charset val="136"/>
    </font>
    <font>
      <sz val="30"/>
      <name val="標楷體"/>
      <family val="4"/>
      <charset val="136"/>
    </font>
    <font>
      <sz val="30"/>
      <name val="新細明體"/>
      <family val="1"/>
      <charset val="136"/>
    </font>
    <font>
      <b/>
      <sz val="30"/>
      <color rgb="FFFF0000"/>
      <name val="華康粗圓體"/>
      <family val="3"/>
      <charset val="136"/>
    </font>
    <font>
      <sz val="48"/>
      <name val="標楷體"/>
      <family val="4"/>
      <charset val="136"/>
    </font>
    <font>
      <b/>
      <sz val="28"/>
      <color rgb="FFFF6600"/>
      <name val="華康粗圓體(P)"/>
      <family val="2"/>
      <charset val="136"/>
    </font>
    <font>
      <b/>
      <sz val="28"/>
      <color rgb="FF7030A0"/>
      <name val="華康粗圓體(P)"/>
      <family val="2"/>
      <charset val="136"/>
    </font>
    <font>
      <b/>
      <sz val="28"/>
      <color rgb="FF00B050"/>
      <name val="華康粗圓體(P)"/>
      <family val="2"/>
      <charset val="136"/>
    </font>
    <font>
      <b/>
      <sz val="28"/>
      <color rgb="FF0000FF"/>
      <name val="華康粗圓體(P)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shrinkToFit="1"/>
    </xf>
    <xf numFmtId="0" fontId="31" fillId="0" borderId="29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176" fontId="36" fillId="0" borderId="39" xfId="0" applyNumberFormat="1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76" fontId="36" fillId="0" borderId="11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6" fontId="25" fillId="0" borderId="11" xfId="0" applyNumberFormat="1" applyFont="1" applyFill="1" applyBorder="1" applyAlignment="1">
      <alignment horizontal="center"/>
    </xf>
    <xf numFmtId="176" fontId="25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25" fillId="0" borderId="30" xfId="0" applyNumberFormat="1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6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255"/>
    </xf>
    <xf numFmtId="0" fontId="16" fillId="2" borderId="4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176" fontId="43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" fontId="5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6" fontId="54" fillId="0" borderId="11" xfId="0" applyNumberFormat="1" applyFont="1" applyFill="1" applyBorder="1" applyAlignment="1">
      <alignment horizontal="center" vertical="center" shrinkToFit="1"/>
    </xf>
    <xf numFmtId="176" fontId="55" fillId="0" borderId="8" xfId="0" applyNumberFormat="1" applyFont="1" applyFill="1" applyBorder="1" applyAlignment="1">
      <alignment horizontal="center" vertical="center" shrinkToFit="1"/>
    </xf>
    <xf numFmtId="176" fontId="56" fillId="0" borderId="8" xfId="0" applyNumberFormat="1" applyFont="1" applyFill="1" applyBorder="1" applyAlignment="1">
      <alignment horizontal="center" vertical="center"/>
    </xf>
    <xf numFmtId="176" fontId="56" fillId="0" borderId="11" xfId="0" applyNumberFormat="1" applyFont="1" applyFill="1" applyBorder="1" applyAlignment="1">
      <alignment horizontal="center" vertical="center"/>
    </xf>
    <xf numFmtId="176" fontId="55" fillId="0" borderId="11" xfId="0" applyNumberFormat="1" applyFont="1" applyFill="1" applyBorder="1" applyAlignment="1">
      <alignment horizontal="center" vertical="center" shrinkToFit="1"/>
    </xf>
    <xf numFmtId="0" fontId="57" fillId="0" borderId="18" xfId="0" applyFont="1" applyFill="1" applyBorder="1" applyAlignment="1">
      <alignment horizontal="center" vertical="center" shrinkToFit="1"/>
    </xf>
    <xf numFmtId="176" fontId="57" fillId="0" borderId="22" xfId="0" applyNumberFormat="1" applyFont="1" applyFill="1" applyBorder="1" applyAlignment="1">
      <alignment horizontal="center" vertical="center" shrinkToFit="1"/>
    </xf>
    <xf numFmtId="0" fontId="57" fillId="0" borderId="18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shrinkToFit="1"/>
    </xf>
    <xf numFmtId="0" fontId="57" fillId="0" borderId="19" xfId="0" applyFont="1" applyFill="1" applyBorder="1" applyAlignment="1">
      <alignment horizontal="center" vertical="center" shrinkToFit="1"/>
    </xf>
    <xf numFmtId="0" fontId="59" fillId="0" borderId="19" xfId="0" applyFont="1" applyFill="1" applyBorder="1" applyAlignment="1">
      <alignment horizontal="center" vertical="center" shrinkToFit="1"/>
    </xf>
    <xf numFmtId="0" fontId="57" fillId="0" borderId="23" xfId="0" applyFont="1" applyFill="1" applyBorder="1" applyAlignment="1">
      <alignment horizontal="center" vertical="center" shrinkToFit="1"/>
    </xf>
    <xf numFmtId="0" fontId="60" fillId="0" borderId="0" xfId="0" applyFont="1" applyFill="1" applyAlignment="1">
      <alignment horizontal="center" vertical="center"/>
    </xf>
    <xf numFmtId="0" fontId="61" fillId="0" borderId="19" xfId="0" applyFont="1" applyFill="1" applyBorder="1" applyAlignment="1">
      <alignment horizontal="center" vertical="center" shrinkToFit="1"/>
    </xf>
    <xf numFmtId="176" fontId="57" fillId="0" borderId="8" xfId="0" applyNumberFormat="1" applyFont="1" applyFill="1" applyBorder="1" applyAlignment="1">
      <alignment horizontal="center" vertical="center" shrinkToFit="1"/>
    </xf>
    <xf numFmtId="0" fontId="57" fillId="0" borderId="9" xfId="0" applyFont="1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10" xfId="0" applyFont="1" applyFill="1" applyBorder="1" applyAlignment="1">
      <alignment horizontal="center" vertical="center" shrinkToFit="1"/>
    </xf>
    <xf numFmtId="0" fontId="58" fillId="2" borderId="9" xfId="0" applyFont="1" applyFill="1" applyBorder="1" applyAlignment="1">
      <alignment horizontal="center" vertical="center" shrinkToFit="1"/>
    </xf>
    <xf numFmtId="0" fontId="59" fillId="0" borderId="10" xfId="0" applyFont="1" applyFill="1" applyBorder="1" applyAlignment="1">
      <alignment horizontal="center" vertical="center" shrinkToFit="1"/>
    </xf>
    <xf numFmtId="0" fontId="57" fillId="0" borderId="27" xfId="0" applyFont="1" applyFill="1" applyBorder="1" applyAlignment="1">
      <alignment horizontal="center" vertical="center" shrinkToFit="1"/>
    </xf>
    <xf numFmtId="0" fontId="62" fillId="0" borderId="0" xfId="0" applyFont="1" applyFill="1" applyAlignment="1">
      <alignment horizontal="center" vertical="center"/>
    </xf>
    <xf numFmtId="0" fontId="58" fillId="2" borderId="25" xfId="0" applyFont="1" applyFill="1" applyBorder="1" applyAlignment="1">
      <alignment horizontal="center" vertical="center" shrinkToFit="1"/>
    </xf>
    <xf numFmtId="0" fontId="63" fillId="0" borderId="19" xfId="0" applyFont="1" applyFill="1" applyBorder="1" applyAlignment="1">
      <alignment horizontal="center" vertical="center" shrinkToFit="1"/>
    </xf>
    <xf numFmtId="0" fontId="57" fillId="0" borderId="21" xfId="0" applyFont="1" applyFill="1" applyBorder="1" applyAlignment="1">
      <alignment horizontal="center" vertical="center" shrinkToFit="1"/>
    </xf>
    <xf numFmtId="0" fontId="57" fillId="0" borderId="19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8" fillId="2" borderId="21" xfId="0" applyFont="1" applyFill="1" applyBorder="1" applyAlignment="1">
      <alignment horizontal="center" vertical="center" shrinkToFit="1"/>
    </xf>
    <xf numFmtId="0" fontId="58" fillId="0" borderId="23" xfId="0" applyFont="1" applyFill="1" applyBorder="1" applyAlignment="1">
      <alignment horizontal="center" vertical="center" shrinkToFit="1"/>
    </xf>
    <xf numFmtId="0" fontId="58" fillId="2" borderId="29" xfId="0" applyFont="1" applyFill="1" applyBorder="1" applyAlignment="1">
      <alignment horizontal="center" vertical="center" shrinkToFit="1"/>
    </xf>
    <xf numFmtId="0" fontId="63" fillId="0" borderId="18" xfId="0" applyFont="1" applyFill="1" applyBorder="1" applyAlignment="1">
      <alignment horizontal="center" vertical="center" shrinkToFit="1"/>
    </xf>
    <xf numFmtId="0" fontId="57" fillId="0" borderId="29" xfId="0" applyFont="1" applyFill="1" applyBorder="1" applyAlignment="1">
      <alignment horizontal="center" vertical="center" shrinkToFit="1"/>
    </xf>
    <xf numFmtId="0" fontId="59" fillId="0" borderId="18" xfId="0" applyFont="1" applyFill="1" applyBorder="1" applyAlignment="1">
      <alignment horizontal="center" vertical="center" shrinkToFit="1"/>
    </xf>
    <xf numFmtId="0" fontId="61" fillId="0" borderId="18" xfId="0" applyFont="1" applyFill="1" applyBorder="1" applyAlignment="1">
      <alignment horizontal="center" vertical="center" shrinkToFit="1"/>
    </xf>
    <xf numFmtId="0" fontId="59" fillId="0" borderId="9" xfId="0" applyFont="1" applyFill="1" applyBorder="1" applyAlignment="1">
      <alignment horizontal="center" vertical="center" shrinkToFit="1"/>
    </xf>
    <xf numFmtId="0" fontId="63" fillId="0" borderId="10" xfId="0" applyFont="1" applyFill="1" applyBorder="1" applyAlignment="1">
      <alignment horizontal="center" vertical="center" shrinkToFit="1"/>
    </xf>
    <xf numFmtId="0" fontId="58" fillId="0" borderId="29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64" fillId="0" borderId="10" xfId="0" applyFont="1" applyFill="1" applyBorder="1" applyAlignment="1">
      <alignment horizontal="center" vertical="center" shrinkToFit="1"/>
    </xf>
    <xf numFmtId="0" fontId="65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66" fillId="0" borderId="1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67" fillId="0" borderId="0" xfId="0" applyFont="1" applyFill="1" applyAlignment="1">
      <alignment horizontal="center" vertical="center"/>
    </xf>
    <xf numFmtId="0" fontId="68" fillId="0" borderId="10" xfId="0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69" fillId="0" borderId="1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64" fillId="0" borderId="14" xfId="0" applyFont="1" applyFill="1" applyBorder="1" applyAlignment="1">
      <alignment horizontal="center" vertical="center" shrinkToFit="1"/>
    </xf>
    <xf numFmtId="176" fontId="70" fillId="0" borderId="8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shrinkToFit="1"/>
    </xf>
    <xf numFmtId="0" fontId="27" fillId="2" borderId="12" xfId="0" applyFont="1" applyFill="1" applyBorder="1" applyAlignment="1">
      <alignment horizontal="center" vertical="center" shrinkToFit="1"/>
    </xf>
    <xf numFmtId="0" fontId="71" fillId="0" borderId="14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68" fillId="0" borderId="14" xfId="0" applyFont="1" applyFill="1" applyBorder="1" applyAlignment="1">
      <alignment horizontal="center" shrinkToFit="1"/>
    </xf>
    <xf numFmtId="0" fontId="66" fillId="0" borderId="10" xfId="0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shrinkToFit="1"/>
    </xf>
    <xf numFmtId="176" fontId="70" fillId="0" borderId="11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176" fontId="70" fillId="0" borderId="11" xfId="0" applyNumberFormat="1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71" fillId="0" borderId="9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64" fillId="0" borderId="12" xfId="0" applyFont="1" applyFill="1" applyBorder="1" applyAlignment="1">
      <alignment horizontal="center" vertical="center" shrinkToFit="1"/>
    </xf>
    <xf numFmtId="0" fontId="66" fillId="0" borderId="12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176" fontId="70" fillId="0" borderId="8" xfId="0" applyNumberFormat="1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/>
    </xf>
    <xf numFmtId="0" fontId="74" fillId="0" borderId="8" xfId="0" applyFont="1" applyFill="1" applyBorder="1" applyAlignment="1">
      <alignment horizontal="center" vertical="center" shrinkToFit="1"/>
    </xf>
    <xf numFmtId="0" fontId="74" fillId="0" borderId="9" xfId="0" applyFont="1" applyFill="1" applyBorder="1" applyAlignment="1">
      <alignment horizontal="center" vertical="center" shrinkToFit="1"/>
    </xf>
    <xf numFmtId="1" fontId="74" fillId="0" borderId="27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 shrinkToFit="1"/>
    </xf>
    <xf numFmtId="0" fontId="82" fillId="0" borderId="18" xfId="0" applyFont="1" applyFill="1" applyBorder="1" applyAlignment="1">
      <alignment horizontal="center" vertical="center" shrinkToFit="1"/>
    </xf>
    <xf numFmtId="0" fontId="83" fillId="0" borderId="12" xfId="0" applyFont="1" applyFill="1" applyBorder="1" applyAlignment="1">
      <alignment horizontal="center" vertical="center" shrinkToFit="1"/>
    </xf>
    <xf numFmtId="0" fontId="87" fillId="0" borderId="0" xfId="0" applyFont="1" applyFill="1" applyBorder="1" applyAlignment="1">
      <alignment horizontal="center" vertical="center"/>
    </xf>
    <xf numFmtId="176" fontId="90" fillId="0" borderId="8" xfId="0" applyNumberFormat="1" applyFont="1" applyFill="1" applyBorder="1" applyAlignment="1">
      <alignment horizontal="center" vertical="center"/>
    </xf>
    <xf numFmtId="176" fontId="91" fillId="0" borderId="11" xfId="0" applyNumberFormat="1" applyFont="1" applyFill="1" applyBorder="1" applyAlignment="1">
      <alignment horizontal="center" vertical="center"/>
    </xf>
    <xf numFmtId="176" fontId="92" fillId="0" borderId="11" xfId="0" applyNumberFormat="1" applyFont="1" applyFill="1" applyBorder="1" applyAlignment="1">
      <alignment horizontal="center" vertical="center" shrinkToFit="1"/>
    </xf>
    <xf numFmtId="176" fontId="90" fillId="0" borderId="11" xfId="0" applyNumberFormat="1" applyFont="1" applyFill="1" applyBorder="1" applyAlignment="1">
      <alignment horizontal="center" vertical="center"/>
    </xf>
    <xf numFmtId="176" fontId="92" fillId="0" borderId="8" xfId="0" applyNumberFormat="1" applyFont="1" applyFill="1" applyBorder="1" applyAlignment="1">
      <alignment horizontal="center" vertical="center" shrinkToFit="1"/>
    </xf>
    <xf numFmtId="176" fontId="93" fillId="0" borderId="11" xfId="0" applyNumberFormat="1" applyFont="1" applyFill="1" applyBorder="1" applyAlignment="1">
      <alignment horizontal="center" vertical="center" shrinkToFit="1"/>
    </xf>
    <xf numFmtId="176" fontId="57" fillId="0" borderId="11" xfId="0" applyNumberFormat="1" applyFont="1" applyFill="1" applyBorder="1" applyAlignment="1">
      <alignment horizontal="center" vertical="center" shrinkToFit="1"/>
    </xf>
    <xf numFmtId="0" fontId="57" fillId="0" borderId="14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 shrinkToFit="1"/>
    </xf>
    <xf numFmtId="0" fontId="50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13" fillId="0" borderId="27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shrinkToFit="1"/>
    </xf>
    <xf numFmtId="0" fontId="38" fillId="0" borderId="41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74" fillId="0" borderId="8" xfId="0" applyFont="1" applyFill="1" applyBorder="1" applyAlignment="1">
      <alignment horizontal="center" vertical="center" shrinkToFit="1"/>
    </xf>
    <xf numFmtId="0" fontId="74" fillId="0" borderId="11" xfId="0" applyFont="1" applyFill="1" applyBorder="1" applyAlignment="1">
      <alignment horizontal="center" vertical="center" shrinkToFit="1"/>
    </xf>
    <xf numFmtId="0" fontId="74" fillId="0" borderId="9" xfId="0" applyFont="1" applyFill="1" applyBorder="1" applyAlignment="1">
      <alignment horizontal="center" vertical="center" shrinkToFit="1"/>
    </xf>
    <xf numFmtId="0" fontId="74" fillId="0" borderId="12" xfId="0" applyFont="1" applyFill="1" applyBorder="1" applyAlignment="1">
      <alignment horizontal="center" vertical="center" shrinkToFit="1"/>
    </xf>
    <xf numFmtId="0" fontId="72" fillId="0" borderId="18" xfId="0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/>
    </xf>
    <xf numFmtId="0" fontId="73" fillId="0" borderId="9" xfId="0" applyFont="1" applyFill="1" applyBorder="1" applyAlignment="1">
      <alignment horizontal="center" vertical="center" shrinkToFit="1"/>
    </xf>
    <xf numFmtId="0" fontId="73" fillId="0" borderId="12" xfId="0" applyFont="1" applyFill="1" applyBorder="1" applyAlignment="1">
      <alignment horizontal="center" vertical="center"/>
    </xf>
    <xf numFmtId="1" fontId="74" fillId="0" borderId="27" xfId="0" applyNumberFormat="1" applyFont="1" applyFill="1" applyBorder="1" applyAlignment="1">
      <alignment horizontal="center" vertical="center"/>
    </xf>
    <xf numFmtId="1" fontId="74" fillId="0" borderId="16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74" fillId="0" borderId="22" xfId="0" applyFont="1" applyFill="1" applyBorder="1" applyAlignment="1">
      <alignment horizontal="center" vertical="center" shrinkToFit="1"/>
    </xf>
    <xf numFmtId="0" fontId="74" fillId="0" borderId="18" xfId="0" applyFont="1" applyFill="1" applyBorder="1" applyAlignment="1">
      <alignment horizontal="center" vertical="center" shrinkToFit="1"/>
    </xf>
    <xf numFmtId="0" fontId="74" fillId="0" borderId="12" xfId="0" applyFont="1" applyFill="1" applyBorder="1" applyAlignment="1">
      <alignment horizontal="center" vertical="center"/>
    </xf>
    <xf numFmtId="1" fontId="74" fillId="0" borderId="23" xfId="0" applyNumberFormat="1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center" shrinkToFit="1"/>
    </xf>
    <xf numFmtId="0" fontId="46" fillId="0" borderId="18" xfId="0" applyFont="1" applyFill="1" applyBorder="1" applyAlignment="1">
      <alignment horizontal="center" vertical="center" shrinkToFit="1"/>
    </xf>
    <xf numFmtId="0" fontId="46" fillId="0" borderId="12" xfId="0" applyFont="1" applyFill="1" applyBorder="1" applyAlignment="1">
      <alignment horizontal="center" vertical="center" shrinkToFit="1"/>
    </xf>
    <xf numFmtId="0" fontId="78" fillId="0" borderId="9" xfId="0" applyFont="1" applyFill="1" applyBorder="1" applyAlignment="1">
      <alignment horizontal="center" vertical="center" shrinkToFit="1"/>
    </xf>
    <xf numFmtId="0" fontId="72" fillId="0" borderId="9" xfId="0" applyFont="1" applyFill="1" applyBorder="1" applyAlignment="1">
      <alignment horizontal="center" vertical="center" shrinkToFit="1"/>
    </xf>
    <xf numFmtId="0" fontId="73" fillId="0" borderId="18" xfId="0" applyFont="1" applyFill="1" applyBorder="1" applyAlignment="1">
      <alignment horizontal="center" vertical="center" shrinkToFit="1"/>
    </xf>
    <xf numFmtId="0" fontId="76" fillId="0" borderId="18" xfId="0" applyFont="1" applyFill="1" applyBorder="1" applyAlignment="1">
      <alignment horizontal="center" vertical="center" shrinkToFit="1"/>
    </xf>
    <xf numFmtId="0" fontId="76" fillId="0" borderId="12" xfId="0" applyFont="1" applyFill="1" applyBorder="1" applyAlignment="1">
      <alignment horizontal="center" vertical="center"/>
    </xf>
    <xf numFmtId="176" fontId="51" fillId="5" borderId="45" xfId="0" applyNumberFormat="1" applyFont="1" applyFill="1" applyBorder="1" applyAlignment="1">
      <alignment horizontal="center" vertical="center" shrinkToFit="1"/>
    </xf>
    <xf numFmtId="176" fontId="51" fillId="5" borderId="46" xfId="0" applyNumberFormat="1" applyFont="1" applyFill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76" fillId="0" borderId="9" xfId="0" applyFont="1" applyFill="1" applyBorder="1" applyAlignment="1">
      <alignment horizontal="center" vertical="center" shrinkToFit="1"/>
    </xf>
    <xf numFmtId="0" fontId="76" fillId="0" borderId="9" xfId="0" applyFont="1" applyFill="1" applyBorder="1" applyAlignment="1">
      <alignment horizontal="center" vertical="center"/>
    </xf>
    <xf numFmtId="0" fontId="74" fillId="0" borderId="9" xfId="0" applyFont="1" applyFill="1" applyBorder="1" applyAlignment="1">
      <alignment horizontal="center" vertical="center"/>
    </xf>
    <xf numFmtId="0" fontId="72" fillId="0" borderId="9" xfId="0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 shrinkToFit="1"/>
    </xf>
    <xf numFmtId="0" fontId="75" fillId="0" borderId="18" xfId="0" applyFont="1" applyFill="1" applyBorder="1" applyAlignment="1">
      <alignment horizontal="center" vertical="center" shrinkToFit="1"/>
    </xf>
    <xf numFmtId="0" fontId="73" fillId="0" borderId="9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 shrinkToFit="1"/>
    </xf>
    <xf numFmtId="0" fontId="86" fillId="0" borderId="0" xfId="0" applyFont="1" applyFill="1" applyBorder="1" applyAlignment="1">
      <alignment horizontal="center" vertical="center" shrinkToFit="1"/>
    </xf>
    <xf numFmtId="176" fontId="88" fillId="0" borderId="0" xfId="0" applyNumberFormat="1" applyFont="1" applyFill="1" applyBorder="1" applyAlignment="1">
      <alignment horizontal="center"/>
    </xf>
    <xf numFmtId="176" fontId="84" fillId="4" borderId="44" xfId="0" applyNumberFormat="1" applyFont="1" applyFill="1" applyBorder="1" applyAlignment="1">
      <alignment horizontal="left" vertical="center" shrinkToFit="1"/>
    </xf>
    <xf numFmtId="0" fontId="85" fillId="4" borderId="1" xfId="0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79" fillId="0" borderId="1" xfId="0" applyFont="1" applyFill="1" applyBorder="1" applyAlignment="1">
      <alignment horizontal="left" vertical="center" shrinkToFit="1"/>
    </xf>
    <xf numFmtId="0" fontId="79" fillId="0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shrinkToFit="1"/>
    </xf>
    <xf numFmtId="0" fontId="46" fillId="0" borderId="9" xfId="0" applyFont="1" applyFill="1" applyBorder="1" applyAlignment="1">
      <alignment horizontal="center" vertical="center" shrinkToFit="1"/>
    </xf>
    <xf numFmtId="0" fontId="81" fillId="0" borderId="18" xfId="0" applyFont="1" applyFill="1" applyBorder="1" applyAlignment="1">
      <alignment horizontal="center" vertical="center" shrinkToFit="1"/>
    </xf>
    <xf numFmtId="0" fontId="81" fillId="0" borderId="12" xfId="0" applyFont="1" applyFill="1" applyBorder="1" applyAlignment="1">
      <alignment horizontal="center" vertical="center" shrinkToFit="1"/>
    </xf>
  </cellXfs>
  <cellStyles count="2">
    <cellStyle name="一般" xfId="0" builtinId="0"/>
    <cellStyle name="一般 2 5" xfId="1" xr:uid="{34CA92D4-D946-4467-9E1E-B73A25735421}"/>
  </cellStyles>
  <dxfs count="0"/>
  <tableStyles count="0" defaultTableStyle="TableStyleMedium2" defaultPivotStyle="PivotStyleLight16"/>
  <colors>
    <mruColors>
      <color rgb="FF0000FF"/>
      <color rgb="FFFF3399"/>
      <color rgb="FFFF33CC"/>
      <color rgb="FFFF0066"/>
      <color rgb="FF6600CC"/>
      <color rgb="FFFFCCFF"/>
      <color rgb="FFFF9900"/>
      <color rgb="FFFFFFCC"/>
      <color rgb="FFCC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6229-D4AE-4932-A82B-5239751EDCB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204" t="s">
        <v>70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206" t="s">
        <v>4</v>
      </c>
      <c r="F2" s="207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208">
        <v>5.5</v>
      </c>
      <c r="J3" s="210">
        <v>2.6</v>
      </c>
      <c r="K3" s="210">
        <v>2</v>
      </c>
      <c r="L3" s="210">
        <v>2.7</v>
      </c>
      <c r="M3" s="210"/>
      <c r="N3" s="210"/>
      <c r="O3" s="213">
        <f>I3*70+J3*75+K3*25+L3*45+M3*60+N3*120</f>
        <v>751.5</v>
      </c>
      <c r="P3" s="215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209"/>
      <c r="J4" s="211"/>
      <c r="K4" s="211"/>
      <c r="L4" s="211"/>
      <c r="M4" s="212"/>
      <c r="N4" s="212"/>
      <c r="O4" s="214"/>
      <c r="P4" s="216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208">
        <v>5.4</v>
      </c>
      <c r="J5" s="210">
        <v>2.5</v>
      </c>
      <c r="K5" s="210">
        <v>1.9</v>
      </c>
      <c r="L5" s="210">
        <v>2.6</v>
      </c>
      <c r="M5" s="210"/>
      <c r="N5" s="210"/>
      <c r="O5" s="213">
        <f>I5*70+J5*75+K5*25+L5*45+M5*60+N5*120</f>
        <v>730</v>
      </c>
      <c r="P5" s="215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209"/>
      <c r="J6" s="211"/>
      <c r="K6" s="211"/>
      <c r="L6" s="211"/>
      <c r="M6" s="212"/>
      <c r="N6" s="212"/>
      <c r="O6" s="214"/>
      <c r="P6" s="216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217">
        <v>5.3</v>
      </c>
      <c r="J7" s="219">
        <v>2.5</v>
      </c>
      <c r="K7" s="219">
        <v>2.1</v>
      </c>
      <c r="L7" s="219">
        <v>2.7</v>
      </c>
      <c r="M7" s="219"/>
      <c r="N7" s="219"/>
      <c r="O7" s="222">
        <f>I7*70+J7*75+K7*25+L7*45+M7*60+N7*120</f>
        <v>732.5</v>
      </c>
      <c r="P7" s="224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218"/>
      <c r="J8" s="220"/>
      <c r="K8" s="220"/>
      <c r="L8" s="220"/>
      <c r="M8" s="221"/>
      <c r="N8" s="221"/>
      <c r="O8" s="223"/>
      <c r="P8" s="225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228">
        <v>5.3</v>
      </c>
      <c r="J9" s="229">
        <v>2.4</v>
      </c>
      <c r="K9" s="229">
        <v>2</v>
      </c>
      <c r="L9" s="229">
        <v>2.7</v>
      </c>
      <c r="M9" s="230"/>
      <c r="N9" s="230"/>
      <c r="O9" s="226">
        <f>I9*70+J9*75+K9*25+L9*45+M9*60+N9*120</f>
        <v>722.5</v>
      </c>
      <c r="P9" s="227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209"/>
      <c r="J10" s="211"/>
      <c r="K10" s="211"/>
      <c r="L10" s="211"/>
      <c r="M10" s="212"/>
      <c r="N10" s="212"/>
      <c r="O10" s="214"/>
      <c r="P10" s="216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208">
        <v>5.4</v>
      </c>
      <c r="J11" s="210">
        <v>2.4</v>
      </c>
      <c r="K11" s="210">
        <v>1.9</v>
      </c>
      <c r="L11" s="210">
        <v>2.8</v>
      </c>
      <c r="M11" s="210"/>
      <c r="N11" s="210">
        <v>0.5</v>
      </c>
      <c r="O11" s="213">
        <f>I11*70+J11*75+K11*25+L11*45+M11*60+N11*120</f>
        <v>791.5</v>
      </c>
      <c r="P11" s="215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209"/>
      <c r="J12" s="211"/>
      <c r="K12" s="211"/>
      <c r="L12" s="211"/>
      <c r="M12" s="212"/>
      <c r="N12" s="211"/>
      <c r="O12" s="214"/>
      <c r="P12" s="216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208">
        <v>5.5</v>
      </c>
      <c r="J13" s="210">
        <v>2.2999999999999998</v>
      </c>
      <c r="K13" s="210">
        <v>1.7</v>
      </c>
      <c r="L13" s="210">
        <v>2.7</v>
      </c>
      <c r="M13" s="210"/>
      <c r="N13" s="210"/>
      <c r="O13" s="213">
        <f>I13*70+J13*75+K13*25+L13*45+M13*60+N13*120</f>
        <v>721.5</v>
      </c>
      <c r="P13" s="215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209"/>
      <c r="J14" s="211"/>
      <c r="K14" s="211"/>
      <c r="L14" s="211"/>
      <c r="M14" s="212"/>
      <c r="N14" s="212"/>
      <c r="O14" s="214"/>
      <c r="P14" s="216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208">
        <v>5.4</v>
      </c>
      <c r="J15" s="210">
        <v>2.5</v>
      </c>
      <c r="K15" s="210">
        <v>1.9</v>
      </c>
      <c r="L15" s="210">
        <v>2.5</v>
      </c>
      <c r="M15" s="230"/>
      <c r="N15" s="230"/>
      <c r="O15" s="226">
        <f>I15*70+J15*75+K15*25+L15*45+M15*60+N15*120</f>
        <v>725.5</v>
      </c>
      <c r="P15" s="227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209"/>
      <c r="J16" s="211"/>
      <c r="K16" s="211"/>
      <c r="L16" s="211"/>
      <c r="M16" s="212"/>
      <c r="N16" s="212"/>
      <c r="O16" s="214"/>
      <c r="P16" s="216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217">
        <v>5.4</v>
      </c>
      <c r="J17" s="219">
        <v>2.4</v>
      </c>
      <c r="K17" s="219">
        <v>1.8</v>
      </c>
      <c r="L17" s="219">
        <v>2.8</v>
      </c>
      <c r="M17" s="219"/>
      <c r="N17" s="219"/>
      <c r="O17" s="222">
        <f>I17*70+J17*75+K17*25+L17*45+M17*60+N17*120</f>
        <v>729</v>
      </c>
      <c r="P17" s="224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238"/>
      <c r="J18" s="239"/>
      <c r="K18" s="239"/>
      <c r="L18" s="239"/>
      <c r="M18" s="240"/>
      <c r="N18" s="240"/>
      <c r="O18" s="231"/>
      <c r="P18" s="232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208">
        <v>5.4</v>
      </c>
      <c r="J19" s="210">
        <v>2.5</v>
      </c>
      <c r="K19" s="210">
        <v>2</v>
      </c>
      <c r="L19" s="210">
        <v>2.6</v>
      </c>
      <c r="M19" s="210"/>
      <c r="N19" s="210"/>
      <c r="O19" s="213">
        <f>I19*70+J19*75+K19*25+L19*45+M19*60+N19*120</f>
        <v>732.5</v>
      </c>
      <c r="P19" s="215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233"/>
      <c r="J20" s="234"/>
      <c r="K20" s="234"/>
      <c r="L20" s="234"/>
      <c r="M20" s="235"/>
      <c r="N20" s="235"/>
      <c r="O20" s="236"/>
      <c r="P20" s="237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228">
        <v>5.3</v>
      </c>
      <c r="J21" s="229">
        <v>2.2999999999999998</v>
      </c>
      <c r="K21" s="229">
        <v>2.1</v>
      </c>
      <c r="L21" s="229">
        <v>2.6</v>
      </c>
      <c r="M21" s="230"/>
      <c r="N21" s="230"/>
      <c r="O21" s="226">
        <f>I21*70+J21*75+K21*25+L21*45+M21*60+N21*120</f>
        <v>713</v>
      </c>
      <c r="P21" s="227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209"/>
      <c r="J22" s="211"/>
      <c r="K22" s="211"/>
      <c r="L22" s="211"/>
      <c r="M22" s="212"/>
      <c r="N22" s="212"/>
      <c r="O22" s="214"/>
      <c r="P22" s="216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208">
        <v>5.4</v>
      </c>
      <c r="J23" s="210">
        <v>2.4</v>
      </c>
      <c r="K23" s="210">
        <v>1.8</v>
      </c>
      <c r="L23" s="210">
        <v>2.8</v>
      </c>
      <c r="M23" s="230">
        <v>1</v>
      </c>
      <c r="N23" s="230"/>
      <c r="O23" s="226">
        <f>I23*70+J23*75+K23*25+L23*45+M23*60+N23*120</f>
        <v>789</v>
      </c>
      <c r="P23" s="227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209"/>
      <c r="J24" s="211"/>
      <c r="K24" s="211"/>
      <c r="L24" s="211"/>
      <c r="M24" s="212"/>
      <c r="N24" s="212"/>
      <c r="O24" s="214"/>
      <c r="P24" s="216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208">
        <v>5.4</v>
      </c>
      <c r="J25" s="210">
        <v>2.4</v>
      </c>
      <c r="K25" s="210">
        <v>1.8</v>
      </c>
      <c r="L25" s="210">
        <v>2.7</v>
      </c>
      <c r="M25" s="210"/>
      <c r="N25" s="210"/>
      <c r="O25" s="213">
        <f>I25*70+J25*75+K25*25+L25*45+M25*60+N25*120</f>
        <v>724.5</v>
      </c>
      <c r="P25" s="215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209"/>
      <c r="J26" s="211"/>
      <c r="K26" s="211"/>
      <c r="L26" s="211"/>
      <c r="M26" s="212"/>
      <c r="N26" s="212"/>
      <c r="O26" s="214"/>
      <c r="P26" s="216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208">
        <v>5.4</v>
      </c>
      <c r="J27" s="210">
        <v>2.5</v>
      </c>
      <c r="K27" s="210">
        <v>1.9</v>
      </c>
      <c r="L27" s="210">
        <v>2.8</v>
      </c>
      <c r="M27" s="210"/>
      <c r="N27" s="210"/>
      <c r="O27" s="213">
        <f>I27*70+J27*75+K27*25+L27*45+M27*60+N27*120</f>
        <v>739</v>
      </c>
      <c r="P27" s="215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209"/>
      <c r="J28" s="211"/>
      <c r="K28" s="211"/>
      <c r="L28" s="211"/>
      <c r="M28" s="212"/>
      <c r="N28" s="212"/>
      <c r="O28" s="214"/>
      <c r="P28" s="216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217">
        <v>5.4</v>
      </c>
      <c r="J29" s="219">
        <v>2.4</v>
      </c>
      <c r="K29" s="219">
        <v>1.9</v>
      </c>
      <c r="L29" s="219">
        <v>2.6</v>
      </c>
      <c r="M29" s="219"/>
      <c r="N29" s="219"/>
      <c r="O29" s="222">
        <f>I29*70+J29*75+K29*25+L29*45+M29*60+N29*120</f>
        <v>722.5</v>
      </c>
      <c r="P29" s="224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218"/>
      <c r="J30" s="220"/>
      <c r="K30" s="220"/>
      <c r="L30" s="220"/>
      <c r="M30" s="221"/>
      <c r="N30" s="221"/>
      <c r="O30" s="223"/>
      <c r="P30" s="225"/>
    </row>
    <row r="31" spans="1:16" s="23" customFormat="1" ht="24.95" customHeight="1" thickTop="1" thickBot="1">
      <c r="A31" s="21">
        <v>44459</v>
      </c>
      <c r="B31" s="22" t="s">
        <v>34</v>
      </c>
      <c r="C31" s="247" t="s">
        <v>212</v>
      </c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9"/>
    </row>
    <row r="32" spans="1:16" s="23" customFormat="1" ht="24.95" customHeight="1" thickBot="1">
      <c r="A32" s="24">
        <v>44460</v>
      </c>
      <c r="B32" s="25" t="s">
        <v>35</v>
      </c>
      <c r="C32" s="250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2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241">
        <v>5.4</v>
      </c>
      <c r="J33" s="230">
        <v>2.5</v>
      </c>
      <c r="K33" s="230">
        <v>1.9</v>
      </c>
      <c r="L33" s="230">
        <v>2.8</v>
      </c>
      <c r="M33" s="230"/>
      <c r="N33" s="230"/>
      <c r="O33" s="226">
        <f>I33*70+J33*75+K33*25+L33*45+M33*60+N33*120</f>
        <v>739</v>
      </c>
      <c r="P33" s="227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209"/>
      <c r="J34" s="211"/>
      <c r="K34" s="211"/>
      <c r="L34" s="211"/>
      <c r="M34" s="212"/>
      <c r="N34" s="212"/>
      <c r="O34" s="214"/>
      <c r="P34" s="216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208">
        <v>5.3</v>
      </c>
      <c r="J35" s="210">
        <v>2.5</v>
      </c>
      <c r="K35" s="210">
        <v>2</v>
      </c>
      <c r="L35" s="210">
        <v>2.4</v>
      </c>
      <c r="M35" s="210"/>
      <c r="N35" s="210"/>
      <c r="O35" s="213">
        <f>I35*70+J35*75+K35*25+L35*45+M35*60+N35*120</f>
        <v>716.5</v>
      </c>
      <c r="P35" s="215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209"/>
      <c r="J36" s="211"/>
      <c r="K36" s="211"/>
      <c r="L36" s="211"/>
      <c r="M36" s="212"/>
      <c r="N36" s="212"/>
      <c r="O36" s="214"/>
      <c r="P36" s="216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217">
        <v>5.3</v>
      </c>
      <c r="J37" s="219">
        <v>2.4</v>
      </c>
      <c r="K37" s="219">
        <v>2</v>
      </c>
      <c r="L37" s="219">
        <v>2.6</v>
      </c>
      <c r="M37" s="219"/>
      <c r="N37" s="219"/>
      <c r="O37" s="222">
        <f>I37*70+J37*75+K37*25+L37*45+M37*60+N37*120</f>
        <v>718</v>
      </c>
      <c r="P37" s="224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218"/>
      <c r="J38" s="220"/>
      <c r="K38" s="220"/>
      <c r="L38" s="220"/>
      <c r="M38" s="221"/>
      <c r="N38" s="221"/>
      <c r="O38" s="223"/>
      <c r="P38" s="225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228">
        <v>5.4</v>
      </c>
      <c r="J39" s="229">
        <v>2.6</v>
      </c>
      <c r="K39" s="229">
        <v>1.9</v>
      </c>
      <c r="L39" s="229">
        <v>2.7</v>
      </c>
      <c r="M39" s="230"/>
      <c r="N39" s="230"/>
      <c r="O39" s="226">
        <f>I39*70+J39*75+K39*25+L39*45+M39*60+N39*120</f>
        <v>742</v>
      </c>
      <c r="P39" s="227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209"/>
      <c r="J40" s="211"/>
      <c r="K40" s="211"/>
      <c r="L40" s="211"/>
      <c r="M40" s="212"/>
      <c r="N40" s="212"/>
      <c r="O40" s="214"/>
      <c r="P40" s="216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208">
        <v>5.4</v>
      </c>
      <c r="J41" s="210">
        <v>2.4</v>
      </c>
      <c r="K41" s="210">
        <v>1.8</v>
      </c>
      <c r="L41" s="210">
        <v>2.8</v>
      </c>
      <c r="M41" s="230">
        <v>1</v>
      </c>
      <c r="N41" s="230"/>
      <c r="O41" s="226">
        <f>I41*70+J41*75+K41*25+L41*45+M41*60+N41*120</f>
        <v>789</v>
      </c>
      <c r="P41" s="227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209"/>
      <c r="J42" s="211"/>
      <c r="K42" s="211"/>
      <c r="L42" s="211"/>
      <c r="M42" s="212"/>
      <c r="N42" s="212"/>
      <c r="O42" s="214"/>
      <c r="P42" s="216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208">
        <v>5.5</v>
      </c>
      <c r="J43" s="210">
        <v>2.5</v>
      </c>
      <c r="K43" s="210">
        <v>1.9</v>
      </c>
      <c r="L43" s="210">
        <v>2.8</v>
      </c>
      <c r="M43" s="210"/>
      <c r="N43" s="210"/>
      <c r="O43" s="213">
        <f>I43*70+J43*75+K43*25+L43*45+M43*60+N43*120</f>
        <v>746</v>
      </c>
      <c r="P43" s="215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209"/>
      <c r="J44" s="211"/>
      <c r="K44" s="211"/>
      <c r="L44" s="211"/>
      <c r="M44" s="212"/>
      <c r="N44" s="212"/>
      <c r="O44" s="214"/>
      <c r="P44" s="216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208">
        <v>5.3</v>
      </c>
      <c r="J45" s="210">
        <v>2.6</v>
      </c>
      <c r="K45" s="210">
        <v>2</v>
      </c>
      <c r="L45" s="210">
        <v>2.7</v>
      </c>
      <c r="M45" s="210"/>
      <c r="N45" s="210"/>
      <c r="O45" s="213">
        <f>I45*70+J45*75+K45*25+L45*45+M45*60+N45*120</f>
        <v>737.5</v>
      </c>
      <c r="P45" s="215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209"/>
      <c r="J46" s="211"/>
      <c r="K46" s="211"/>
      <c r="L46" s="211"/>
      <c r="M46" s="212"/>
      <c r="N46" s="212"/>
      <c r="O46" s="214"/>
      <c r="P46" s="216"/>
    </row>
    <row r="47" spans="1:16">
      <c r="A47" s="242" t="s">
        <v>29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10"/>
    </row>
    <row r="48" spans="1:16">
      <c r="A48" s="244" t="s">
        <v>30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9"/>
    </row>
    <row r="49" spans="1:16" ht="54" customHeight="1">
      <c r="A49" s="246" t="s">
        <v>33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</sheetData>
  <mergeCells count="174"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2889-447B-4755-9063-6FCF2337C6EB}">
  <sheetPr>
    <pageSetUpPr fitToPage="1"/>
  </sheetPr>
  <dimension ref="A1:P58"/>
  <sheetViews>
    <sheetView tabSelected="1" view="pageBreakPreview" zoomScale="21" zoomScaleNormal="120" zoomScaleSheetLayoutView="21" workbookViewId="0">
      <selection activeCell="D15" sqref="D15"/>
    </sheetView>
  </sheetViews>
  <sheetFormatPr defaultRowHeight="27.75"/>
  <cols>
    <col min="1" max="1" width="22.5" style="5" customWidth="1"/>
    <col min="2" max="2" width="10.25" style="85" customWidth="1"/>
    <col min="3" max="3" width="47.625" style="7" customWidth="1"/>
    <col min="4" max="4" width="54.375" style="7" customWidth="1"/>
    <col min="5" max="5" width="54.5" style="7" customWidth="1"/>
    <col min="6" max="6" width="57.75" style="7" customWidth="1"/>
    <col min="7" max="7" width="38.375" style="6" customWidth="1"/>
    <col min="8" max="8" width="56.75" style="7" customWidth="1"/>
    <col min="9" max="14" width="6.125" style="8" customWidth="1"/>
    <col min="15" max="15" width="9.625" style="103" customWidth="1"/>
    <col min="16" max="16" width="6.125" style="6" customWidth="1"/>
    <col min="17" max="17" width="10" style="1" customWidth="1"/>
    <col min="18" max="22" width="9" style="1"/>
    <col min="23" max="23" width="41" style="1" customWidth="1"/>
    <col min="24" max="205" width="9" style="1"/>
    <col min="206" max="206" width="9.875" style="1" customWidth="1"/>
    <col min="207" max="207" width="2.625" style="1" customWidth="1"/>
    <col min="208" max="208" width="21.5" style="1" customWidth="1"/>
    <col min="209" max="209" width="23.125" style="1" customWidth="1"/>
    <col min="210" max="210" width="21.75" style="1" customWidth="1"/>
    <col min="211" max="211" width="21.625" style="1" customWidth="1"/>
    <col min="212" max="212" width="8.625" style="1" customWidth="1"/>
    <col min="213" max="213" width="20.625" style="1" customWidth="1"/>
    <col min="214" max="220" width="3.625" style="1" customWidth="1"/>
    <col min="221" max="221" width="4.625" style="1" customWidth="1"/>
    <col min="222" max="461" width="9" style="1"/>
    <col min="462" max="462" width="9.875" style="1" customWidth="1"/>
    <col min="463" max="463" width="2.625" style="1" customWidth="1"/>
    <col min="464" max="464" width="21.5" style="1" customWidth="1"/>
    <col min="465" max="465" width="23.125" style="1" customWidth="1"/>
    <col min="466" max="466" width="21.75" style="1" customWidth="1"/>
    <col min="467" max="467" width="21.625" style="1" customWidth="1"/>
    <col min="468" max="468" width="8.625" style="1" customWidth="1"/>
    <col min="469" max="469" width="20.625" style="1" customWidth="1"/>
    <col min="470" max="476" width="3.625" style="1" customWidth="1"/>
    <col min="477" max="477" width="4.625" style="1" customWidth="1"/>
    <col min="478" max="717" width="9" style="1"/>
    <col min="718" max="718" width="9.875" style="1" customWidth="1"/>
    <col min="719" max="719" width="2.625" style="1" customWidth="1"/>
    <col min="720" max="720" width="21.5" style="1" customWidth="1"/>
    <col min="721" max="721" width="23.125" style="1" customWidth="1"/>
    <col min="722" max="722" width="21.75" style="1" customWidth="1"/>
    <col min="723" max="723" width="21.625" style="1" customWidth="1"/>
    <col min="724" max="724" width="8.625" style="1" customWidth="1"/>
    <col min="725" max="725" width="20.625" style="1" customWidth="1"/>
    <col min="726" max="732" width="3.625" style="1" customWidth="1"/>
    <col min="733" max="733" width="4.625" style="1" customWidth="1"/>
    <col min="734" max="973" width="9" style="1"/>
    <col min="974" max="974" width="9.875" style="1" customWidth="1"/>
    <col min="975" max="975" width="2.625" style="1" customWidth="1"/>
    <col min="976" max="976" width="21.5" style="1" customWidth="1"/>
    <col min="977" max="977" width="23.125" style="1" customWidth="1"/>
    <col min="978" max="978" width="21.75" style="1" customWidth="1"/>
    <col min="979" max="979" width="21.625" style="1" customWidth="1"/>
    <col min="980" max="980" width="8.625" style="1" customWidth="1"/>
    <col min="981" max="981" width="20.625" style="1" customWidth="1"/>
    <col min="982" max="988" width="3.625" style="1" customWidth="1"/>
    <col min="989" max="989" width="4.625" style="1" customWidth="1"/>
    <col min="990" max="1229" width="9" style="1"/>
    <col min="1230" max="1230" width="9.875" style="1" customWidth="1"/>
    <col min="1231" max="1231" width="2.625" style="1" customWidth="1"/>
    <col min="1232" max="1232" width="21.5" style="1" customWidth="1"/>
    <col min="1233" max="1233" width="23.125" style="1" customWidth="1"/>
    <col min="1234" max="1234" width="21.75" style="1" customWidth="1"/>
    <col min="1235" max="1235" width="21.625" style="1" customWidth="1"/>
    <col min="1236" max="1236" width="8.625" style="1" customWidth="1"/>
    <col min="1237" max="1237" width="20.625" style="1" customWidth="1"/>
    <col min="1238" max="1244" width="3.625" style="1" customWidth="1"/>
    <col min="1245" max="1245" width="4.625" style="1" customWidth="1"/>
    <col min="1246" max="1485" width="9" style="1"/>
    <col min="1486" max="1486" width="9.875" style="1" customWidth="1"/>
    <col min="1487" max="1487" width="2.625" style="1" customWidth="1"/>
    <col min="1488" max="1488" width="21.5" style="1" customWidth="1"/>
    <col min="1489" max="1489" width="23.125" style="1" customWidth="1"/>
    <col min="1490" max="1490" width="21.75" style="1" customWidth="1"/>
    <col min="1491" max="1491" width="21.625" style="1" customWidth="1"/>
    <col min="1492" max="1492" width="8.625" style="1" customWidth="1"/>
    <col min="1493" max="1493" width="20.625" style="1" customWidth="1"/>
    <col min="1494" max="1500" width="3.625" style="1" customWidth="1"/>
    <col min="1501" max="1501" width="4.625" style="1" customWidth="1"/>
    <col min="1502" max="1741" width="9" style="1"/>
    <col min="1742" max="1742" width="9.875" style="1" customWidth="1"/>
    <col min="1743" max="1743" width="2.625" style="1" customWidth="1"/>
    <col min="1744" max="1744" width="21.5" style="1" customWidth="1"/>
    <col min="1745" max="1745" width="23.125" style="1" customWidth="1"/>
    <col min="1746" max="1746" width="21.75" style="1" customWidth="1"/>
    <col min="1747" max="1747" width="21.625" style="1" customWidth="1"/>
    <col min="1748" max="1748" width="8.625" style="1" customWidth="1"/>
    <col min="1749" max="1749" width="20.625" style="1" customWidth="1"/>
    <col min="1750" max="1756" width="3.625" style="1" customWidth="1"/>
    <col min="1757" max="1757" width="4.625" style="1" customWidth="1"/>
    <col min="1758" max="1997" width="9" style="1"/>
    <col min="1998" max="1998" width="9.875" style="1" customWidth="1"/>
    <col min="1999" max="1999" width="2.625" style="1" customWidth="1"/>
    <col min="2000" max="2000" width="21.5" style="1" customWidth="1"/>
    <col min="2001" max="2001" width="23.125" style="1" customWidth="1"/>
    <col min="2002" max="2002" width="21.75" style="1" customWidth="1"/>
    <col min="2003" max="2003" width="21.625" style="1" customWidth="1"/>
    <col min="2004" max="2004" width="8.625" style="1" customWidth="1"/>
    <col min="2005" max="2005" width="20.625" style="1" customWidth="1"/>
    <col min="2006" max="2012" width="3.625" style="1" customWidth="1"/>
    <col min="2013" max="2013" width="4.625" style="1" customWidth="1"/>
    <col min="2014" max="2253" width="9" style="1"/>
    <col min="2254" max="2254" width="9.875" style="1" customWidth="1"/>
    <col min="2255" max="2255" width="2.625" style="1" customWidth="1"/>
    <col min="2256" max="2256" width="21.5" style="1" customWidth="1"/>
    <col min="2257" max="2257" width="23.125" style="1" customWidth="1"/>
    <col min="2258" max="2258" width="21.75" style="1" customWidth="1"/>
    <col min="2259" max="2259" width="21.625" style="1" customWidth="1"/>
    <col min="2260" max="2260" width="8.625" style="1" customWidth="1"/>
    <col min="2261" max="2261" width="20.625" style="1" customWidth="1"/>
    <col min="2262" max="2268" width="3.625" style="1" customWidth="1"/>
    <col min="2269" max="2269" width="4.625" style="1" customWidth="1"/>
    <col min="2270" max="2509" width="9" style="1"/>
    <col min="2510" max="2510" width="9.875" style="1" customWidth="1"/>
    <col min="2511" max="2511" width="2.625" style="1" customWidth="1"/>
    <col min="2512" max="2512" width="21.5" style="1" customWidth="1"/>
    <col min="2513" max="2513" width="23.125" style="1" customWidth="1"/>
    <col min="2514" max="2514" width="21.75" style="1" customWidth="1"/>
    <col min="2515" max="2515" width="21.625" style="1" customWidth="1"/>
    <col min="2516" max="2516" width="8.625" style="1" customWidth="1"/>
    <col min="2517" max="2517" width="20.625" style="1" customWidth="1"/>
    <col min="2518" max="2524" width="3.625" style="1" customWidth="1"/>
    <col min="2525" max="2525" width="4.625" style="1" customWidth="1"/>
    <col min="2526" max="2765" width="9" style="1"/>
    <col min="2766" max="2766" width="9.875" style="1" customWidth="1"/>
    <col min="2767" max="2767" width="2.625" style="1" customWidth="1"/>
    <col min="2768" max="2768" width="21.5" style="1" customWidth="1"/>
    <col min="2769" max="2769" width="23.125" style="1" customWidth="1"/>
    <col min="2770" max="2770" width="21.75" style="1" customWidth="1"/>
    <col min="2771" max="2771" width="21.625" style="1" customWidth="1"/>
    <col min="2772" max="2772" width="8.625" style="1" customWidth="1"/>
    <col min="2773" max="2773" width="20.625" style="1" customWidth="1"/>
    <col min="2774" max="2780" width="3.625" style="1" customWidth="1"/>
    <col min="2781" max="2781" width="4.625" style="1" customWidth="1"/>
    <col min="2782" max="3021" width="9" style="1"/>
    <col min="3022" max="3022" width="9.875" style="1" customWidth="1"/>
    <col min="3023" max="3023" width="2.625" style="1" customWidth="1"/>
    <col min="3024" max="3024" width="21.5" style="1" customWidth="1"/>
    <col min="3025" max="3025" width="23.125" style="1" customWidth="1"/>
    <col min="3026" max="3026" width="21.75" style="1" customWidth="1"/>
    <col min="3027" max="3027" width="21.625" style="1" customWidth="1"/>
    <col min="3028" max="3028" width="8.625" style="1" customWidth="1"/>
    <col min="3029" max="3029" width="20.625" style="1" customWidth="1"/>
    <col min="3030" max="3036" width="3.625" style="1" customWidth="1"/>
    <col min="3037" max="3037" width="4.625" style="1" customWidth="1"/>
    <col min="3038" max="3277" width="9" style="1"/>
    <col min="3278" max="3278" width="9.875" style="1" customWidth="1"/>
    <col min="3279" max="3279" width="2.625" style="1" customWidth="1"/>
    <col min="3280" max="3280" width="21.5" style="1" customWidth="1"/>
    <col min="3281" max="3281" width="23.125" style="1" customWidth="1"/>
    <col min="3282" max="3282" width="21.75" style="1" customWidth="1"/>
    <col min="3283" max="3283" width="21.625" style="1" customWidth="1"/>
    <col min="3284" max="3284" width="8.625" style="1" customWidth="1"/>
    <col min="3285" max="3285" width="20.625" style="1" customWidth="1"/>
    <col min="3286" max="3292" width="3.625" style="1" customWidth="1"/>
    <col min="3293" max="3293" width="4.625" style="1" customWidth="1"/>
    <col min="3294" max="3533" width="9" style="1"/>
    <col min="3534" max="3534" width="9.875" style="1" customWidth="1"/>
    <col min="3535" max="3535" width="2.625" style="1" customWidth="1"/>
    <col min="3536" max="3536" width="21.5" style="1" customWidth="1"/>
    <col min="3537" max="3537" width="23.125" style="1" customWidth="1"/>
    <col min="3538" max="3538" width="21.75" style="1" customWidth="1"/>
    <col min="3539" max="3539" width="21.625" style="1" customWidth="1"/>
    <col min="3540" max="3540" width="8.625" style="1" customWidth="1"/>
    <col min="3541" max="3541" width="20.625" style="1" customWidth="1"/>
    <col min="3542" max="3548" width="3.625" style="1" customWidth="1"/>
    <col min="3549" max="3549" width="4.625" style="1" customWidth="1"/>
    <col min="3550" max="3789" width="9" style="1"/>
    <col min="3790" max="3790" width="9.875" style="1" customWidth="1"/>
    <col min="3791" max="3791" width="2.625" style="1" customWidth="1"/>
    <col min="3792" max="3792" width="21.5" style="1" customWidth="1"/>
    <col min="3793" max="3793" width="23.125" style="1" customWidth="1"/>
    <col min="3794" max="3794" width="21.75" style="1" customWidth="1"/>
    <col min="3795" max="3795" width="21.625" style="1" customWidth="1"/>
    <col min="3796" max="3796" width="8.625" style="1" customWidth="1"/>
    <col min="3797" max="3797" width="20.625" style="1" customWidth="1"/>
    <col min="3798" max="3804" width="3.625" style="1" customWidth="1"/>
    <col min="3805" max="3805" width="4.625" style="1" customWidth="1"/>
    <col min="3806" max="4045" width="9" style="1"/>
    <col min="4046" max="4046" width="9.875" style="1" customWidth="1"/>
    <col min="4047" max="4047" width="2.625" style="1" customWidth="1"/>
    <col min="4048" max="4048" width="21.5" style="1" customWidth="1"/>
    <col min="4049" max="4049" width="23.125" style="1" customWidth="1"/>
    <col min="4050" max="4050" width="21.75" style="1" customWidth="1"/>
    <col min="4051" max="4051" width="21.625" style="1" customWidth="1"/>
    <col min="4052" max="4052" width="8.625" style="1" customWidth="1"/>
    <col min="4053" max="4053" width="20.625" style="1" customWidth="1"/>
    <col min="4054" max="4060" width="3.625" style="1" customWidth="1"/>
    <col min="4061" max="4061" width="4.625" style="1" customWidth="1"/>
    <col min="4062" max="4301" width="9" style="1"/>
    <col min="4302" max="4302" width="9.875" style="1" customWidth="1"/>
    <col min="4303" max="4303" width="2.625" style="1" customWidth="1"/>
    <col min="4304" max="4304" width="21.5" style="1" customWidth="1"/>
    <col min="4305" max="4305" width="23.125" style="1" customWidth="1"/>
    <col min="4306" max="4306" width="21.75" style="1" customWidth="1"/>
    <col min="4307" max="4307" width="21.625" style="1" customWidth="1"/>
    <col min="4308" max="4308" width="8.625" style="1" customWidth="1"/>
    <col min="4309" max="4309" width="20.625" style="1" customWidth="1"/>
    <col min="4310" max="4316" width="3.625" style="1" customWidth="1"/>
    <col min="4317" max="4317" width="4.625" style="1" customWidth="1"/>
    <col min="4318" max="4557" width="9" style="1"/>
    <col min="4558" max="4558" width="9.875" style="1" customWidth="1"/>
    <col min="4559" max="4559" width="2.625" style="1" customWidth="1"/>
    <col min="4560" max="4560" width="21.5" style="1" customWidth="1"/>
    <col min="4561" max="4561" width="23.125" style="1" customWidth="1"/>
    <col min="4562" max="4562" width="21.75" style="1" customWidth="1"/>
    <col min="4563" max="4563" width="21.625" style="1" customWidth="1"/>
    <col min="4564" max="4564" width="8.625" style="1" customWidth="1"/>
    <col min="4565" max="4565" width="20.625" style="1" customWidth="1"/>
    <col min="4566" max="4572" width="3.625" style="1" customWidth="1"/>
    <col min="4573" max="4573" width="4.625" style="1" customWidth="1"/>
    <col min="4574" max="4813" width="9" style="1"/>
    <col min="4814" max="4814" width="9.875" style="1" customWidth="1"/>
    <col min="4815" max="4815" width="2.625" style="1" customWidth="1"/>
    <col min="4816" max="4816" width="21.5" style="1" customWidth="1"/>
    <col min="4817" max="4817" width="23.125" style="1" customWidth="1"/>
    <col min="4818" max="4818" width="21.75" style="1" customWidth="1"/>
    <col min="4819" max="4819" width="21.625" style="1" customWidth="1"/>
    <col min="4820" max="4820" width="8.625" style="1" customWidth="1"/>
    <col min="4821" max="4821" width="20.625" style="1" customWidth="1"/>
    <col min="4822" max="4828" width="3.625" style="1" customWidth="1"/>
    <col min="4829" max="4829" width="4.625" style="1" customWidth="1"/>
    <col min="4830" max="5069" width="9" style="1"/>
    <col min="5070" max="5070" width="9.875" style="1" customWidth="1"/>
    <col min="5071" max="5071" width="2.625" style="1" customWidth="1"/>
    <col min="5072" max="5072" width="21.5" style="1" customWidth="1"/>
    <col min="5073" max="5073" width="23.125" style="1" customWidth="1"/>
    <col min="5074" max="5074" width="21.75" style="1" customWidth="1"/>
    <col min="5075" max="5075" width="21.625" style="1" customWidth="1"/>
    <col min="5076" max="5076" width="8.625" style="1" customWidth="1"/>
    <col min="5077" max="5077" width="20.625" style="1" customWidth="1"/>
    <col min="5078" max="5084" width="3.625" style="1" customWidth="1"/>
    <col min="5085" max="5085" width="4.625" style="1" customWidth="1"/>
    <col min="5086" max="5325" width="9" style="1"/>
    <col min="5326" max="5326" width="9.875" style="1" customWidth="1"/>
    <col min="5327" max="5327" width="2.625" style="1" customWidth="1"/>
    <col min="5328" max="5328" width="21.5" style="1" customWidth="1"/>
    <col min="5329" max="5329" width="23.125" style="1" customWidth="1"/>
    <col min="5330" max="5330" width="21.75" style="1" customWidth="1"/>
    <col min="5331" max="5331" width="21.625" style="1" customWidth="1"/>
    <col min="5332" max="5332" width="8.625" style="1" customWidth="1"/>
    <col min="5333" max="5333" width="20.625" style="1" customWidth="1"/>
    <col min="5334" max="5340" width="3.625" style="1" customWidth="1"/>
    <col min="5341" max="5341" width="4.625" style="1" customWidth="1"/>
    <col min="5342" max="5581" width="9" style="1"/>
    <col min="5582" max="5582" width="9.875" style="1" customWidth="1"/>
    <col min="5583" max="5583" width="2.625" style="1" customWidth="1"/>
    <col min="5584" max="5584" width="21.5" style="1" customWidth="1"/>
    <col min="5585" max="5585" width="23.125" style="1" customWidth="1"/>
    <col min="5586" max="5586" width="21.75" style="1" customWidth="1"/>
    <col min="5587" max="5587" width="21.625" style="1" customWidth="1"/>
    <col min="5588" max="5588" width="8.625" style="1" customWidth="1"/>
    <col min="5589" max="5589" width="20.625" style="1" customWidth="1"/>
    <col min="5590" max="5596" width="3.625" style="1" customWidth="1"/>
    <col min="5597" max="5597" width="4.625" style="1" customWidth="1"/>
    <col min="5598" max="5837" width="9" style="1"/>
    <col min="5838" max="5838" width="9.875" style="1" customWidth="1"/>
    <col min="5839" max="5839" width="2.625" style="1" customWidth="1"/>
    <col min="5840" max="5840" width="21.5" style="1" customWidth="1"/>
    <col min="5841" max="5841" width="23.125" style="1" customWidth="1"/>
    <col min="5842" max="5842" width="21.75" style="1" customWidth="1"/>
    <col min="5843" max="5843" width="21.625" style="1" customWidth="1"/>
    <col min="5844" max="5844" width="8.625" style="1" customWidth="1"/>
    <col min="5845" max="5845" width="20.625" style="1" customWidth="1"/>
    <col min="5846" max="5852" width="3.625" style="1" customWidth="1"/>
    <col min="5853" max="5853" width="4.625" style="1" customWidth="1"/>
    <col min="5854" max="6093" width="9" style="1"/>
    <col min="6094" max="6094" width="9.875" style="1" customWidth="1"/>
    <col min="6095" max="6095" width="2.625" style="1" customWidth="1"/>
    <col min="6096" max="6096" width="21.5" style="1" customWidth="1"/>
    <col min="6097" max="6097" width="23.125" style="1" customWidth="1"/>
    <col min="6098" max="6098" width="21.75" style="1" customWidth="1"/>
    <col min="6099" max="6099" width="21.625" style="1" customWidth="1"/>
    <col min="6100" max="6100" width="8.625" style="1" customWidth="1"/>
    <col min="6101" max="6101" width="20.625" style="1" customWidth="1"/>
    <col min="6102" max="6108" width="3.625" style="1" customWidth="1"/>
    <col min="6109" max="6109" width="4.625" style="1" customWidth="1"/>
    <col min="6110" max="6349" width="9" style="1"/>
    <col min="6350" max="6350" width="9.875" style="1" customWidth="1"/>
    <col min="6351" max="6351" width="2.625" style="1" customWidth="1"/>
    <col min="6352" max="6352" width="21.5" style="1" customWidth="1"/>
    <col min="6353" max="6353" width="23.125" style="1" customWidth="1"/>
    <col min="6354" max="6354" width="21.75" style="1" customWidth="1"/>
    <col min="6355" max="6355" width="21.625" style="1" customWidth="1"/>
    <col min="6356" max="6356" width="8.625" style="1" customWidth="1"/>
    <col min="6357" max="6357" width="20.625" style="1" customWidth="1"/>
    <col min="6358" max="6364" width="3.625" style="1" customWidth="1"/>
    <col min="6365" max="6365" width="4.625" style="1" customWidth="1"/>
    <col min="6366" max="6605" width="9" style="1"/>
    <col min="6606" max="6606" width="9.875" style="1" customWidth="1"/>
    <col min="6607" max="6607" width="2.625" style="1" customWidth="1"/>
    <col min="6608" max="6608" width="21.5" style="1" customWidth="1"/>
    <col min="6609" max="6609" width="23.125" style="1" customWidth="1"/>
    <col min="6610" max="6610" width="21.75" style="1" customWidth="1"/>
    <col min="6611" max="6611" width="21.625" style="1" customWidth="1"/>
    <col min="6612" max="6612" width="8.625" style="1" customWidth="1"/>
    <col min="6613" max="6613" width="20.625" style="1" customWidth="1"/>
    <col min="6614" max="6620" width="3.625" style="1" customWidth="1"/>
    <col min="6621" max="6621" width="4.625" style="1" customWidth="1"/>
    <col min="6622" max="6861" width="9" style="1"/>
    <col min="6862" max="6862" width="9.875" style="1" customWidth="1"/>
    <col min="6863" max="6863" width="2.625" style="1" customWidth="1"/>
    <col min="6864" max="6864" width="21.5" style="1" customWidth="1"/>
    <col min="6865" max="6865" width="23.125" style="1" customWidth="1"/>
    <col min="6866" max="6866" width="21.75" style="1" customWidth="1"/>
    <col min="6867" max="6867" width="21.625" style="1" customWidth="1"/>
    <col min="6868" max="6868" width="8.625" style="1" customWidth="1"/>
    <col min="6869" max="6869" width="20.625" style="1" customWidth="1"/>
    <col min="6870" max="6876" width="3.625" style="1" customWidth="1"/>
    <col min="6877" max="6877" width="4.625" style="1" customWidth="1"/>
    <col min="6878" max="7117" width="9" style="1"/>
    <col min="7118" max="7118" width="9.875" style="1" customWidth="1"/>
    <col min="7119" max="7119" width="2.625" style="1" customWidth="1"/>
    <col min="7120" max="7120" width="21.5" style="1" customWidth="1"/>
    <col min="7121" max="7121" width="23.125" style="1" customWidth="1"/>
    <col min="7122" max="7122" width="21.75" style="1" customWidth="1"/>
    <col min="7123" max="7123" width="21.625" style="1" customWidth="1"/>
    <col min="7124" max="7124" width="8.625" style="1" customWidth="1"/>
    <col min="7125" max="7125" width="20.625" style="1" customWidth="1"/>
    <col min="7126" max="7132" width="3.625" style="1" customWidth="1"/>
    <col min="7133" max="7133" width="4.625" style="1" customWidth="1"/>
    <col min="7134" max="7373" width="9" style="1"/>
    <col min="7374" max="7374" width="9.875" style="1" customWidth="1"/>
    <col min="7375" max="7375" width="2.625" style="1" customWidth="1"/>
    <col min="7376" max="7376" width="21.5" style="1" customWidth="1"/>
    <col min="7377" max="7377" width="23.125" style="1" customWidth="1"/>
    <col min="7378" max="7378" width="21.75" style="1" customWidth="1"/>
    <col min="7379" max="7379" width="21.625" style="1" customWidth="1"/>
    <col min="7380" max="7380" width="8.625" style="1" customWidth="1"/>
    <col min="7381" max="7381" width="20.625" style="1" customWidth="1"/>
    <col min="7382" max="7388" width="3.625" style="1" customWidth="1"/>
    <col min="7389" max="7389" width="4.625" style="1" customWidth="1"/>
    <col min="7390" max="7629" width="9" style="1"/>
    <col min="7630" max="7630" width="9.875" style="1" customWidth="1"/>
    <col min="7631" max="7631" width="2.625" style="1" customWidth="1"/>
    <col min="7632" max="7632" width="21.5" style="1" customWidth="1"/>
    <col min="7633" max="7633" width="23.125" style="1" customWidth="1"/>
    <col min="7634" max="7634" width="21.75" style="1" customWidth="1"/>
    <col min="7635" max="7635" width="21.625" style="1" customWidth="1"/>
    <col min="7636" max="7636" width="8.625" style="1" customWidth="1"/>
    <col min="7637" max="7637" width="20.625" style="1" customWidth="1"/>
    <col min="7638" max="7644" width="3.625" style="1" customWidth="1"/>
    <col min="7645" max="7645" width="4.625" style="1" customWidth="1"/>
    <col min="7646" max="7885" width="9" style="1"/>
    <col min="7886" max="7886" width="9.875" style="1" customWidth="1"/>
    <col min="7887" max="7887" width="2.625" style="1" customWidth="1"/>
    <col min="7888" max="7888" width="21.5" style="1" customWidth="1"/>
    <col min="7889" max="7889" width="23.125" style="1" customWidth="1"/>
    <col min="7890" max="7890" width="21.75" style="1" customWidth="1"/>
    <col min="7891" max="7891" width="21.625" style="1" customWidth="1"/>
    <col min="7892" max="7892" width="8.625" style="1" customWidth="1"/>
    <col min="7893" max="7893" width="20.625" style="1" customWidth="1"/>
    <col min="7894" max="7900" width="3.625" style="1" customWidth="1"/>
    <col min="7901" max="7901" width="4.625" style="1" customWidth="1"/>
    <col min="7902" max="8141" width="9" style="1"/>
    <col min="8142" max="8142" width="9.875" style="1" customWidth="1"/>
    <col min="8143" max="8143" width="2.625" style="1" customWidth="1"/>
    <col min="8144" max="8144" width="21.5" style="1" customWidth="1"/>
    <col min="8145" max="8145" width="23.125" style="1" customWidth="1"/>
    <col min="8146" max="8146" width="21.75" style="1" customWidth="1"/>
    <col min="8147" max="8147" width="21.625" style="1" customWidth="1"/>
    <col min="8148" max="8148" width="8.625" style="1" customWidth="1"/>
    <col min="8149" max="8149" width="20.625" style="1" customWidth="1"/>
    <col min="8150" max="8156" width="3.625" style="1" customWidth="1"/>
    <col min="8157" max="8157" width="4.625" style="1" customWidth="1"/>
    <col min="8158" max="8397" width="9" style="1"/>
    <col min="8398" max="8398" width="9.875" style="1" customWidth="1"/>
    <col min="8399" max="8399" width="2.625" style="1" customWidth="1"/>
    <col min="8400" max="8400" width="21.5" style="1" customWidth="1"/>
    <col min="8401" max="8401" width="23.125" style="1" customWidth="1"/>
    <col min="8402" max="8402" width="21.75" style="1" customWidth="1"/>
    <col min="8403" max="8403" width="21.625" style="1" customWidth="1"/>
    <col min="8404" max="8404" width="8.625" style="1" customWidth="1"/>
    <col min="8405" max="8405" width="20.625" style="1" customWidth="1"/>
    <col min="8406" max="8412" width="3.625" style="1" customWidth="1"/>
    <col min="8413" max="8413" width="4.625" style="1" customWidth="1"/>
    <col min="8414" max="8653" width="9" style="1"/>
    <col min="8654" max="8654" width="9.875" style="1" customWidth="1"/>
    <col min="8655" max="8655" width="2.625" style="1" customWidth="1"/>
    <col min="8656" max="8656" width="21.5" style="1" customWidth="1"/>
    <col min="8657" max="8657" width="23.125" style="1" customWidth="1"/>
    <col min="8658" max="8658" width="21.75" style="1" customWidth="1"/>
    <col min="8659" max="8659" width="21.625" style="1" customWidth="1"/>
    <col min="8660" max="8660" width="8.625" style="1" customWidth="1"/>
    <col min="8661" max="8661" width="20.625" style="1" customWidth="1"/>
    <col min="8662" max="8668" width="3.625" style="1" customWidth="1"/>
    <col min="8669" max="8669" width="4.625" style="1" customWidth="1"/>
    <col min="8670" max="8909" width="9" style="1"/>
    <col min="8910" max="8910" width="9.875" style="1" customWidth="1"/>
    <col min="8911" max="8911" width="2.625" style="1" customWidth="1"/>
    <col min="8912" max="8912" width="21.5" style="1" customWidth="1"/>
    <col min="8913" max="8913" width="23.125" style="1" customWidth="1"/>
    <col min="8914" max="8914" width="21.75" style="1" customWidth="1"/>
    <col min="8915" max="8915" width="21.625" style="1" customWidth="1"/>
    <col min="8916" max="8916" width="8.625" style="1" customWidth="1"/>
    <col min="8917" max="8917" width="20.625" style="1" customWidth="1"/>
    <col min="8918" max="8924" width="3.625" style="1" customWidth="1"/>
    <col min="8925" max="8925" width="4.625" style="1" customWidth="1"/>
    <col min="8926" max="9165" width="9" style="1"/>
    <col min="9166" max="9166" width="9.875" style="1" customWidth="1"/>
    <col min="9167" max="9167" width="2.625" style="1" customWidth="1"/>
    <col min="9168" max="9168" width="21.5" style="1" customWidth="1"/>
    <col min="9169" max="9169" width="23.125" style="1" customWidth="1"/>
    <col min="9170" max="9170" width="21.75" style="1" customWidth="1"/>
    <col min="9171" max="9171" width="21.625" style="1" customWidth="1"/>
    <col min="9172" max="9172" width="8.625" style="1" customWidth="1"/>
    <col min="9173" max="9173" width="20.625" style="1" customWidth="1"/>
    <col min="9174" max="9180" width="3.625" style="1" customWidth="1"/>
    <col min="9181" max="9181" width="4.625" style="1" customWidth="1"/>
    <col min="9182" max="9421" width="9" style="1"/>
    <col min="9422" max="9422" width="9.875" style="1" customWidth="1"/>
    <col min="9423" max="9423" width="2.625" style="1" customWidth="1"/>
    <col min="9424" max="9424" width="21.5" style="1" customWidth="1"/>
    <col min="9425" max="9425" width="23.125" style="1" customWidth="1"/>
    <col min="9426" max="9426" width="21.75" style="1" customWidth="1"/>
    <col min="9427" max="9427" width="21.625" style="1" customWidth="1"/>
    <col min="9428" max="9428" width="8.625" style="1" customWidth="1"/>
    <col min="9429" max="9429" width="20.625" style="1" customWidth="1"/>
    <col min="9430" max="9436" width="3.625" style="1" customWidth="1"/>
    <col min="9437" max="9437" width="4.625" style="1" customWidth="1"/>
    <col min="9438" max="9677" width="9" style="1"/>
    <col min="9678" max="9678" width="9.875" style="1" customWidth="1"/>
    <col min="9679" max="9679" width="2.625" style="1" customWidth="1"/>
    <col min="9680" max="9680" width="21.5" style="1" customWidth="1"/>
    <col min="9681" max="9681" width="23.125" style="1" customWidth="1"/>
    <col min="9682" max="9682" width="21.75" style="1" customWidth="1"/>
    <col min="9683" max="9683" width="21.625" style="1" customWidth="1"/>
    <col min="9684" max="9684" width="8.625" style="1" customWidth="1"/>
    <col min="9685" max="9685" width="20.625" style="1" customWidth="1"/>
    <col min="9686" max="9692" width="3.625" style="1" customWidth="1"/>
    <col min="9693" max="9693" width="4.625" style="1" customWidth="1"/>
    <col min="9694" max="9933" width="9" style="1"/>
    <col min="9934" max="9934" width="9.875" style="1" customWidth="1"/>
    <col min="9935" max="9935" width="2.625" style="1" customWidth="1"/>
    <col min="9936" max="9936" width="21.5" style="1" customWidth="1"/>
    <col min="9937" max="9937" width="23.125" style="1" customWidth="1"/>
    <col min="9938" max="9938" width="21.75" style="1" customWidth="1"/>
    <col min="9939" max="9939" width="21.625" style="1" customWidth="1"/>
    <col min="9940" max="9940" width="8.625" style="1" customWidth="1"/>
    <col min="9941" max="9941" width="20.625" style="1" customWidth="1"/>
    <col min="9942" max="9948" width="3.625" style="1" customWidth="1"/>
    <col min="9949" max="9949" width="4.625" style="1" customWidth="1"/>
    <col min="9950" max="10189" width="9" style="1"/>
    <col min="10190" max="10190" width="9.875" style="1" customWidth="1"/>
    <col min="10191" max="10191" width="2.625" style="1" customWidth="1"/>
    <col min="10192" max="10192" width="21.5" style="1" customWidth="1"/>
    <col min="10193" max="10193" width="23.125" style="1" customWidth="1"/>
    <col min="10194" max="10194" width="21.75" style="1" customWidth="1"/>
    <col min="10195" max="10195" width="21.625" style="1" customWidth="1"/>
    <col min="10196" max="10196" width="8.625" style="1" customWidth="1"/>
    <col min="10197" max="10197" width="20.625" style="1" customWidth="1"/>
    <col min="10198" max="10204" width="3.625" style="1" customWidth="1"/>
    <col min="10205" max="10205" width="4.625" style="1" customWidth="1"/>
    <col min="10206" max="10445" width="9" style="1"/>
    <col min="10446" max="10446" width="9.875" style="1" customWidth="1"/>
    <col min="10447" max="10447" width="2.625" style="1" customWidth="1"/>
    <col min="10448" max="10448" width="21.5" style="1" customWidth="1"/>
    <col min="10449" max="10449" width="23.125" style="1" customWidth="1"/>
    <col min="10450" max="10450" width="21.75" style="1" customWidth="1"/>
    <col min="10451" max="10451" width="21.625" style="1" customWidth="1"/>
    <col min="10452" max="10452" width="8.625" style="1" customWidth="1"/>
    <col min="10453" max="10453" width="20.625" style="1" customWidth="1"/>
    <col min="10454" max="10460" width="3.625" style="1" customWidth="1"/>
    <col min="10461" max="10461" width="4.625" style="1" customWidth="1"/>
    <col min="10462" max="10701" width="9" style="1"/>
    <col min="10702" max="10702" width="9.875" style="1" customWidth="1"/>
    <col min="10703" max="10703" width="2.625" style="1" customWidth="1"/>
    <col min="10704" max="10704" width="21.5" style="1" customWidth="1"/>
    <col min="10705" max="10705" width="23.125" style="1" customWidth="1"/>
    <col min="10706" max="10706" width="21.75" style="1" customWidth="1"/>
    <col min="10707" max="10707" width="21.625" style="1" customWidth="1"/>
    <col min="10708" max="10708" width="8.625" style="1" customWidth="1"/>
    <col min="10709" max="10709" width="20.625" style="1" customWidth="1"/>
    <col min="10710" max="10716" width="3.625" style="1" customWidth="1"/>
    <col min="10717" max="10717" width="4.625" style="1" customWidth="1"/>
    <col min="10718" max="10957" width="9" style="1"/>
    <col min="10958" max="10958" width="9.875" style="1" customWidth="1"/>
    <col min="10959" max="10959" width="2.625" style="1" customWidth="1"/>
    <col min="10960" max="10960" width="21.5" style="1" customWidth="1"/>
    <col min="10961" max="10961" width="23.125" style="1" customWidth="1"/>
    <col min="10962" max="10962" width="21.75" style="1" customWidth="1"/>
    <col min="10963" max="10963" width="21.625" style="1" customWidth="1"/>
    <col min="10964" max="10964" width="8.625" style="1" customWidth="1"/>
    <col min="10965" max="10965" width="20.625" style="1" customWidth="1"/>
    <col min="10966" max="10972" width="3.625" style="1" customWidth="1"/>
    <col min="10973" max="10973" width="4.625" style="1" customWidth="1"/>
    <col min="10974" max="11213" width="9" style="1"/>
    <col min="11214" max="11214" width="9.875" style="1" customWidth="1"/>
    <col min="11215" max="11215" width="2.625" style="1" customWidth="1"/>
    <col min="11216" max="11216" width="21.5" style="1" customWidth="1"/>
    <col min="11217" max="11217" width="23.125" style="1" customWidth="1"/>
    <col min="11218" max="11218" width="21.75" style="1" customWidth="1"/>
    <col min="11219" max="11219" width="21.625" style="1" customWidth="1"/>
    <col min="11220" max="11220" width="8.625" style="1" customWidth="1"/>
    <col min="11221" max="11221" width="20.625" style="1" customWidth="1"/>
    <col min="11222" max="11228" width="3.625" style="1" customWidth="1"/>
    <col min="11229" max="11229" width="4.625" style="1" customWidth="1"/>
    <col min="11230" max="11469" width="9" style="1"/>
    <col min="11470" max="11470" width="9.875" style="1" customWidth="1"/>
    <col min="11471" max="11471" width="2.625" style="1" customWidth="1"/>
    <col min="11472" max="11472" width="21.5" style="1" customWidth="1"/>
    <col min="11473" max="11473" width="23.125" style="1" customWidth="1"/>
    <col min="11474" max="11474" width="21.75" style="1" customWidth="1"/>
    <col min="11475" max="11475" width="21.625" style="1" customWidth="1"/>
    <col min="11476" max="11476" width="8.625" style="1" customWidth="1"/>
    <col min="11477" max="11477" width="20.625" style="1" customWidth="1"/>
    <col min="11478" max="11484" width="3.625" style="1" customWidth="1"/>
    <col min="11485" max="11485" width="4.625" style="1" customWidth="1"/>
    <col min="11486" max="11725" width="9" style="1"/>
    <col min="11726" max="11726" width="9.875" style="1" customWidth="1"/>
    <col min="11727" max="11727" width="2.625" style="1" customWidth="1"/>
    <col min="11728" max="11728" width="21.5" style="1" customWidth="1"/>
    <col min="11729" max="11729" width="23.125" style="1" customWidth="1"/>
    <col min="11730" max="11730" width="21.75" style="1" customWidth="1"/>
    <col min="11731" max="11731" width="21.625" style="1" customWidth="1"/>
    <col min="11732" max="11732" width="8.625" style="1" customWidth="1"/>
    <col min="11733" max="11733" width="20.625" style="1" customWidth="1"/>
    <col min="11734" max="11740" width="3.625" style="1" customWidth="1"/>
    <col min="11741" max="11741" width="4.625" style="1" customWidth="1"/>
    <col min="11742" max="11981" width="9" style="1"/>
    <col min="11982" max="11982" width="9.875" style="1" customWidth="1"/>
    <col min="11983" max="11983" width="2.625" style="1" customWidth="1"/>
    <col min="11984" max="11984" width="21.5" style="1" customWidth="1"/>
    <col min="11985" max="11985" width="23.125" style="1" customWidth="1"/>
    <col min="11986" max="11986" width="21.75" style="1" customWidth="1"/>
    <col min="11987" max="11987" width="21.625" style="1" customWidth="1"/>
    <col min="11988" max="11988" width="8.625" style="1" customWidth="1"/>
    <col min="11989" max="11989" width="20.625" style="1" customWidth="1"/>
    <col min="11990" max="11996" width="3.625" style="1" customWidth="1"/>
    <col min="11997" max="11997" width="4.625" style="1" customWidth="1"/>
    <col min="11998" max="12237" width="9" style="1"/>
    <col min="12238" max="12238" width="9.875" style="1" customWidth="1"/>
    <col min="12239" max="12239" width="2.625" style="1" customWidth="1"/>
    <col min="12240" max="12240" width="21.5" style="1" customWidth="1"/>
    <col min="12241" max="12241" width="23.125" style="1" customWidth="1"/>
    <col min="12242" max="12242" width="21.75" style="1" customWidth="1"/>
    <col min="12243" max="12243" width="21.625" style="1" customWidth="1"/>
    <col min="12244" max="12244" width="8.625" style="1" customWidth="1"/>
    <col min="12245" max="12245" width="20.625" style="1" customWidth="1"/>
    <col min="12246" max="12252" width="3.625" style="1" customWidth="1"/>
    <col min="12253" max="12253" width="4.625" style="1" customWidth="1"/>
    <col min="12254" max="12493" width="9" style="1"/>
    <col min="12494" max="12494" width="9.875" style="1" customWidth="1"/>
    <col min="12495" max="12495" width="2.625" style="1" customWidth="1"/>
    <col min="12496" max="12496" width="21.5" style="1" customWidth="1"/>
    <col min="12497" max="12497" width="23.125" style="1" customWidth="1"/>
    <col min="12498" max="12498" width="21.75" style="1" customWidth="1"/>
    <col min="12499" max="12499" width="21.625" style="1" customWidth="1"/>
    <col min="12500" max="12500" width="8.625" style="1" customWidth="1"/>
    <col min="12501" max="12501" width="20.625" style="1" customWidth="1"/>
    <col min="12502" max="12508" width="3.625" style="1" customWidth="1"/>
    <col min="12509" max="12509" width="4.625" style="1" customWidth="1"/>
    <col min="12510" max="12749" width="9" style="1"/>
    <col min="12750" max="12750" width="9.875" style="1" customWidth="1"/>
    <col min="12751" max="12751" width="2.625" style="1" customWidth="1"/>
    <col min="12752" max="12752" width="21.5" style="1" customWidth="1"/>
    <col min="12753" max="12753" width="23.125" style="1" customWidth="1"/>
    <col min="12754" max="12754" width="21.75" style="1" customWidth="1"/>
    <col min="12755" max="12755" width="21.625" style="1" customWidth="1"/>
    <col min="12756" max="12756" width="8.625" style="1" customWidth="1"/>
    <col min="12757" max="12757" width="20.625" style="1" customWidth="1"/>
    <col min="12758" max="12764" width="3.625" style="1" customWidth="1"/>
    <col min="12765" max="12765" width="4.625" style="1" customWidth="1"/>
    <col min="12766" max="13005" width="9" style="1"/>
    <col min="13006" max="13006" width="9.875" style="1" customWidth="1"/>
    <col min="13007" max="13007" width="2.625" style="1" customWidth="1"/>
    <col min="13008" max="13008" width="21.5" style="1" customWidth="1"/>
    <col min="13009" max="13009" width="23.125" style="1" customWidth="1"/>
    <col min="13010" max="13010" width="21.75" style="1" customWidth="1"/>
    <col min="13011" max="13011" width="21.625" style="1" customWidth="1"/>
    <col min="13012" max="13012" width="8.625" style="1" customWidth="1"/>
    <col min="13013" max="13013" width="20.625" style="1" customWidth="1"/>
    <col min="13014" max="13020" width="3.625" style="1" customWidth="1"/>
    <col min="13021" max="13021" width="4.625" style="1" customWidth="1"/>
    <col min="13022" max="13261" width="9" style="1"/>
    <col min="13262" max="13262" width="9.875" style="1" customWidth="1"/>
    <col min="13263" max="13263" width="2.625" style="1" customWidth="1"/>
    <col min="13264" max="13264" width="21.5" style="1" customWidth="1"/>
    <col min="13265" max="13265" width="23.125" style="1" customWidth="1"/>
    <col min="13266" max="13266" width="21.75" style="1" customWidth="1"/>
    <col min="13267" max="13267" width="21.625" style="1" customWidth="1"/>
    <col min="13268" max="13268" width="8.625" style="1" customWidth="1"/>
    <col min="13269" max="13269" width="20.625" style="1" customWidth="1"/>
    <col min="13270" max="13276" width="3.625" style="1" customWidth="1"/>
    <col min="13277" max="13277" width="4.625" style="1" customWidth="1"/>
    <col min="13278" max="13517" width="9" style="1"/>
    <col min="13518" max="13518" width="9.875" style="1" customWidth="1"/>
    <col min="13519" max="13519" width="2.625" style="1" customWidth="1"/>
    <col min="13520" max="13520" width="21.5" style="1" customWidth="1"/>
    <col min="13521" max="13521" width="23.125" style="1" customWidth="1"/>
    <col min="13522" max="13522" width="21.75" style="1" customWidth="1"/>
    <col min="13523" max="13523" width="21.625" style="1" customWidth="1"/>
    <col min="13524" max="13524" width="8.625" style="1" customWidth="1"/>
    <col min="13525" max="13525" width="20.625" style="1" customWidth="1"/>
    <col min="13526" max="13532" width="3.625" style="1" customWidth="1"/>
    <col min="13533" max="13533" width="4.625" style="1" customWidth="1"/>
    <col min="13534" max="13773" width="9" style="1"/>
    <col min="13774" max="13774" width="9.875" style="1" customWidth="1"/>
    <col min="13775" max="13775" width="2.625" style="1" customWidth="1"/>
    <col min="13776" max="13776" width="21.5" style="1" customWidth="1"/>
    <col min="13777" max="13777" width="23.125" style="1" customWidth="1"/>
    <col min="13778" max="13778" width="21.75" style="1" customWidth="1"/>
    <col min="13779" max="13779" width="21.625" style="1" customWidth="1"/>
    <col min="13780" max="13780" width="8.625" style="1" customWidth="1"/>
    <col min="13781" max="13781" width="20.625" style="1" customWidth="1"/>
    <col min="13782" max="13788" width="3.625" style="1" customWidth="1"/>
    <col min="13789" max="13789" width="4.625" style="1" customWidth="1"/>
    <col min="13790" max="14029" width="9" style="1"/>
    <col min="14030" max="14030" width="9.875" style="1" customWidth="1"/>
    <col min="14031" max="14031" width="2.625" style="1" customWidth="1"/>
    <col min="14032" max="14032" width="21.5" style="1" customWidth="1"/>
    <col min="14033" max="14033" width="23.125" style="1" customWidth="1"/>
    <col min="14034" max="14034" width="21.75" style="1" customWidth="1"/>
    <col min="14035" max="14035" width="21.625" style="1" customWidth="1"/>
    <col min="14036" max="14036" width="8.625" style="1" customWidth="1"/>
    <col min="14037" max="14037" width="20.625" style="1" customWidth="1"/>
    <col min="14038" max="14044" width="3.625" style="1" customWidth="1"/>
    <col min="14045" max="14045" width="4.625" style="1" customWidth="1"/>
    <col min="14046" max="14285" width="9" style="1"/>
    <col min="14286" max="14286" width="9.875" style="1" customWidth="1"/>
    <col min="14287" max="14287" width="2.625" style="1" customWidth="1"/>
    <col min="14288" max="14288" width="21.5" style="1" customWidth="1"/>
    <col min="14289" max="14289" width="23.125" style="1" customWidth="1"/>
    <col min="14290" max="14290" width="21.75" style="1" customWidth="1"/>
    <col min="14291" max="14291" width="21.625" style="1" customWidth="1"/>
    <col min="14292" max="14292" width="8.625" style="1" customWidth="1"/>
    <col min="14293" max="14293" width="20.625" style="1" customWidth="1"/>
    <col min="14294" max="14300" width="3.625" style="1" customWidth="1"/>
    <col min="14301" max="14301" width="4.625" style="1" customWidth="1"/>
    <col min="14302" max="14541" width="9" style="1"/>
    <col min="14542" max="14542" width="9.875" style="1" customWidth="1"/>
    <col min="14543" max="14543" width="2.625" style="1" customWidth="1"/>
    <col min="14544" max="14544" width="21.5" style="1" customWidth="1"/>
    <col min="14545" max="14545" width="23.125" style="1" customWidth="1"/>
    <col min="14546" max="14546" width="21.75" style="1" customWidth="1"/>
    <col min="14547" max="14547" width="21.625" style="1" customWidth="1"/>
    <col min="14548" max="14548" width="8.625" style="1" customWidth="1"/>
    <col min="14549" max="14549" width="20.625" style="1" customWidth="1"/>
    <col min="14550" max="14556" width="3.625" style="1" customWidth="1"/>
    <col min="14557" max="14557" width="4.625" style="1" customWidth="1"/>
    <col min="14558" max="14797" width="9" style="1"/>
    <col min="14798" max="14798" width="9.875" style="1" customWidth="1"/>
    <col min="14799" max="14799" width="2.625" style="1" customWidth="1"/>
    <col min="14800" max="14800" width="21.5" style="1" customWidth="1"/>
    <col min="14801" max="14801" width="23.125" style="1" customWidth="1"/>
    <col min="14802" max="14802" width="21.75" style="1" customWidth="1"/>
    <col min="14803" max="14803" width="21.625" style="1" customWidth="1"/>
    <col min="14804" max="14804" width="8.625" style="1" customWidth="1"/>
    <col min="14805" max="14805" width="20.625" style="1" customWidth="1"/>
    <col min="14806" max="14812" width="3.625" style="1" customWidth="1"/>
    <col min="14813" max="14813" width="4.625" style="1" customWidth="1"/>
    <col min="14814" max="15053" width="9" style="1"/>
    <col min="15054" max="15054" width="9.875" style="1" customWidth="1"/>
    <col min="15055" max="15055" width="2.625" style="1" customWidth="1"/>
    <col min="15056" max="15056" width="21.5" style="1" customWidth="1"/>
    <col min="15057" max="15057" width="23.125" style="1" customWidth="1"/>
    <col min="15058" max="15058" width="21.75" style="1" customWidth="1"/>
    <col min="15059" max="15059" width="21.625" style="1" customWidth="1"/>
    <col min="15060" max="15060" width="8.625" style="1" customWidth="1"/>
    <col min="15061" max="15061" width="20.625" style="1" customWidth="1"/>
    <col min="15062" max="15068" width="3.625" style="1" customWidth="1"/>
    <col min="15069" max="15069" width="4.625" style="1" customWidth="1"/>
    <col min="15070" max="15309" width="9" style="1"/>
    <col min="15310" max="15310" width="9.875" style="1" customWidth="1"/>
    <col min="15311" max="15311" width="2.625" style="1" customWidth="1"/>
    <col min="15312" max="15312" width="21.5" style="1" customWidth="1"/>
    <col min="15313" max="15313" width="23.125" style="1" customWidth="1"/>
    <col min="15314" max="15314" width="21.75" style="1" customWidth="1"/>
    <col min="15315" max="15315" width="21.625" style="1" customWidth="1"/>
    <col min="15316" max="15316" width="8.625" style="1" customWidth="1"/>
    <col min="15317" max="15317" width="20.625" style="1" customWidth="1"/>
    <col min="15318" max="15324" width="3.625" style="1" customWidth="1"/>
    <col min="15325" max="15325" width="4.625" style="1" customWidth="1"/>
    <col min="15326" max="15565" width="9" style="1"/>
    <col min="15566" max="15566" width="9.875" style="1" customWidth="1"/>
    <col min="15567" max="15567" width="2.625" style="1" customWidth="1"/>
    <col min="15568" max="15568" width="21.5" style="1" customWidth="1"/>
    <col min="15569" max="15569" width="23.125" style="1" customWidth="1"/>
    <col min="15570" max="15570" width="21.75" style="1" customWidth="1"/>
    <col min="15571" max="15571" width="21.625" style="1" customWidth="1"/>
    <col min="15572" max="15572" width="8.625" style="1" customWidth="1"/>
    <col min="15573" max="15573" width="20.625" style="1" customWidth="1"/>
    <col min="15574" max="15580" width="3.625" style="1" customWidth="1"/>
    <col min="15581" max="15581" width="4.625" style="1" customWidth="1"/>
    <col min="15582" max="15821" width="9" style="1"/>
    <col min="15822" max="15822" width="9.875" style="1" customWidth="1"/>
    <col min="15823" max="15823" width="2.625" style="1" customWidth="1"/>
    <col min="15824" max="15824" width="21.5" style="1" customWidth="1"/>
    <col min="15825" max="15825" width="23.125" style="1" customWidth="1"/>
    <col min="15826" max="15826" width="21.75" style="1" customWidth="1"/>
    <col min="15827" max="15827" width="21.625" style="1" customWidth="1"/>
    <col min="15828" max="15828" width="8.625" style="1" customWidth="1"/>
    <col min="15829" max="15829" width="20.625" style="1" customWidth="1"/>
    <col min="15830" max="15836" width="3.625" style="1" customWidth="1"/>
    <col min="15837" max="15837" width="4.625" style="1" customWidth="1"/>
    <col min="15838" max="16077" width="9" style="1"/>
    <col min="16078" max="16078" width="9.875" style="1" customWidth="1"/>
    <col min="16079" max="16079" width="2.625" style="1" customWidth="1"/>
    <col min="16080" max="16080" width="21.5" style="1" customWidth="1"/>
    <col min="16081" max="16081" width="23.125" style="1" customWidth="1"/>
    <col min="16082" max="16082" width="21.75" style="1" customWidth="1"/>
    <col min="16083" max="16083" width="21.625" style="1" customWidth="1"/>
    <col min="16084" max="16084" width="8.625" style="1" customWidth="1"/>
    <col min="16085" max="16085" width="20.625" style="1" customWidth="1"/>
    <col min="16086" max="16092" width="3.625" style="1" customWidth="1"/>
    <col min="16093" max="16093" width="4.625" style="1" customWidth="1"/>
    <col min="16094" max="16341" width="9" style="1"/>
    <col min="16342" max="16342" width="9" style="1" customWidth="1"/>
    <col min="16343" max="16384" width="9" style="1"/>
  </cols>
  <sheetData>
    <row r="1" spans="1:16" ht="103.5" customHeight="1" thickBot="1">
      <c r="A1" s="296" t="s">
        <v>397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</row>
    <row r="2" spans="1:16" s="2" customFormat="1" ht="63" customHeight="1" thickBot="1">
      <c r="A2" s="86" t="s">
        <v>0</v>
      </c>
      <c r="B2" s="87" t="s">
        <v>1</v>
      </c>
      <c r="C2" s="88" t="s">
        <v>2</v>
      </c>
      <c r="D2" s="88" t="s">
        <v>3</v>
      </c>
      <c r="E2" s="298" t="s">
        <v>4</v>
      </c>
      <c r="F2" s="299"/>
      <c r="G2" s="89" t="s">
        <v>5</v>
      </c>
      <c r="H2" s="90" t="s">
        <v>6</v>
      </c>
      <c r="I2" s="187" t="s">
        <v>7</v>
      </c>
      <c r="J2" s="188" t="s">
        <v>8</v>
      </c>
      <c r="K2" s="188" t="s">
        <v>9</v>
      </c>
      <c r="L2" s="188" t="s">
        <v>10</v>
      </c>
      <c r="M2" s="188" t="s">
        <v>11</v>
      </c>
      <c r="N2" s="188" t="s">
        <v>12</v>
      </c>
      <c r="O2" s="189" t="s">
        <v>13</v>
      </c>
      <c r="P2" s="190" t="s">
        <v>14</v>
      </c>
    </row>
    <row r="3" spans="1:16" s="116" customFormat="1" ht="59.25" customHeight="1">
      <c r="A3" s="110">
        <v>44929</v>
      </c>
      <c r="B3" s="111" t="s">
        <v>220</v>
      </c>
      <c r="C3" s="109" t="s">
        <v>15</v>
      </c>
      <c r="D3" s="112" t="s">
        <v>265</v>
      </c>
      <c r="E3" s="109" t="s">
        <v>332</v>
      </c>
      <c r="F3" s="113" t="s">
        <v>306</v>
      </c>
      <c r="G3" s="114" t="s">
        <v>21</v>
      </c>
      <c r="H3" s="115" t="s">
        <v>363</v>
      </c>
      <c r="I3" s="270">
        <v>5.4</v>
      </c>
      <c r="J3" s="272">
        <v>2.4</v>
      </c>
      <c r="K3" s="272">
        <v>1.8</v>
      </c>
      <c r="L3" s="272">
        <v>2.6</v>
      </c>
      <c r="M3" s="257">
        <v>1</v>
      </c>
      <c r="N3" s="276"/>
      <c r="O3" s="268">
        <f t="shared" ref="O3" si="0">I3*70+J3*75+K3*25+L3*45+M3*60+N3*150</f>
        <v>780</v>
      </c>
      <c r="P3" s="269" t="s">
        <v>17</v>
      </c>
    </row>
    <row r="4" spans="1:16" s="146" customFormat="1" ht="59.25" customHeight="1" thickBot="1">
      <c r="A4" s="194" t="s">
        <v>219</v>
      </c>
      <c r="B4" s="142"/>
      <c r="C4" s="143" t="s">
        <v>18</v>
      </c>
      <c r="D4" s="144" t="s">
        <v>260</v>
      </c>
      <c r="E4" s="52" t="s">
        <v>297</v>
      </c>
      <c r="F4" s="55" t="s">
        <v>307</v>
      </c>
      <c r="G4" s="145" t="s">
        <v>22</v>
      </c>
      <c r="H4" s="70" t="s">
        <v>375</v>
      </c>
      <c r="I4" s="300"/>
      <c r="J4" s="301"/>
      <c r="K4" s="301"/>
      <c r="L4" s="301"/>
      <c r="M4" s="258"/>
      <c r="N4" s="289"/>
      <c r="O4" s="261"/>
      <c r="P4" s="263"/>
    </row>
    <row r="5" spans="1:16" s="116" customFormat="1" ht="59.25" customHeight="1">
      <c r="A5" s="110">
        <v>44930</v>
      </c>
      <c r="B5" s="111" t="s">
        <v>221</v>
      </c>
      <c r="C5" s="109" t="s">
        <v>213</v>
      </c>
      <c r="D5" s="113" t="s">
        <v>244</v>
      </c>
      <c r="E5" s="111" t="s">
        <v>313</v>
      </c>
      <c r="F5" s="109" t="s">
        <v>286</v>
      </c>
      <c r="G5" s="117" t="s">
        <v>23</v>
      </c>
      <c r="H5" s="115" t="s">
        <v>110</v>
      </c>
      <c r="I5" s="265">
        <v>5.5</v>
      </c>
      <c r="J5" s="266">
        <v>2.4</v>
      </c>
      <c r="K5" s="266">
        <v>1.7</v>
      </c>
      <c r="L5" s="266">
        <v>2.7</v>
      </c>
      <c r="M5" s="266"/>
      <c r="N5" s="266"/>
      <c r="O5" s="268">
        <f t="shared" ref="O5" si="1">I5*70+J5*75+K5*25+L5*45+M5*60+N5*150</f>
        <v>729</v>
      </c>
      <c r="P5" s="269" t="s">
        <v>17</v>
      </c>
    </row>
    <row r="6" spans="1:16" s="153" customFormat="1" ht="59.25" customHeight="1" thickBot="1">
      <c r="A6" s="104"/>
      <c r="B6" s="147"/>
      <c r="C6" s="148" t="s">
        <v>227</v>
      </c>
      <c r="D6" s="149" t="s">
        <v>250</v>
      </c>
      <c r="E6" s="150" t="s">
        <v>401</v>
      </c>
      <c r="F6" s="150" t="s">
        <v>288</v>
      </c>
      <c r="G6" s="151" t="s">
        <v>24</v>
      </c>
      <c r="H6" s="152" t="s">
        <v>402</v>
      </c>
      <c r="I6" s="254"/>
      <c r="J6" s="256"/>
      <c r="K6" s="256"/>
      <c r="L6" s="256"/>
      <c r="M6" s="267"/>
      <c r="N6" s="267"/>
      <c r="O6" s="262"/>
      <c r="P6" s="264"/>
    </row>
    <row r="7" spans="1:16" s="116" customFormat="1" ht="59.25" customHeight="1">
      <c r="A7" s="118">
        <v>44931</v>
      </c>
      <c r="B7" s="119" t="s">
        <v>222</v>
      </c>
      <c r="C7" s="120" t="s">
        <v>400</v>
      </c>
      <c r="D7" s="121" t="s">
        <v>266</v>
      </c>
      <c r="E7" s="122" t="s">
        <v>334</v>
      </c>
      <c r="F7" s="123" t="s">
        <v>399</v>
      </c>
      <c r="G7" s="124" t="s">
        <v>21</v>
      </c>
      <c r="H7" s="125" t="s">
        <v>377</v>
      </c>
      <c r="I7" s="253">
        <v>5.5</v>
      </c>
      <c r="J7" s="255">
        <v>2.4</v>
      </c>
      <c r="K7" s="255">
        <v>2</v>
      </c>
      <c r="L7" s="255">
        <v>2.6</v>
      </c>
      <c r="M7" s="255"/>
      <c r="N7" s="259"/>
      <c r="O7" s="261">
        <f>I7*70+J7*75+K7*25+L7*45+M7*60</f>
        <v>732</v>
      </c>
      <c r="P7" s="263" t="s">
        <v>17</v>
      </c>
    </row>
    <row r="8" spans="1:16" s="146" customFormat="1" ht="59.25" customHeight="1" thickBot="1">
      <c r="A8" s="105"/>
      <c r="B8" s="154"/>
      <c r="C8" s="143" t="s">
        <v>149</v>
      </c>
      <c r="D8" s="155" t="s">
        <v>396</v>
      </c>
      <c r="E8" s="55" t="s">
        <v>294</v>
      </c>
      <c r="F8" s="156" t="s">
        <v>322</v>
      </c>
      <c r="G8" s="145" t="s">
        <v>22</v>
      </c>
      <c r="H8" s="70" t="s">
        <v>378</v>
      </c>
      <c r="I8" s="253"/>
      <c r="J8" s="255"/>
      <c r="K8" s="255"/>
      <c r="L8" s="255"/>
      <c r="M8" s="285"/>
      <c r="N8" s="289"/>
      <c r="O8" s="261"/>
      <c r="P8" s="263"/>
    </row>
    <row r="9" spans="1:16" s="126" customFormat="1" ht="59.25" customHeight="1">
      <c r="A9" s="110">
        <v>44932</v>
      </c>
      <c r="B9" s="111" t="s">
        <v>223</v>
      </c>
      <c r="C9" s="109" t="s">
        <v>20</v>
      </c>
      <c r="D9" s="113" t="s">
        <v>209</v>
      </c>
      <c r="E9" s="109" t="s">
        <v>280</v>
      </c>
      <c r="F9" s="113" t="s">
        <v>295</v>
      </c>
      <c r="G9" s="114" t="s">
        <v>21</v>
      </c>
      <c r="H9" s="115" t="s">
        <v>129</v>
      </c>
      <c r="I9" s="265">
        <v>5.4</v>
      </c>
      <c r="J9" s="302">
        <v>2.5</v>
      </c>
      <c r="K9" s="266">
        <v>1.8</v>
      </c>
      <c r="L9" s="266">
        <v>2.6</v>
      </c>
      <c r="M9" s="257"/>
      <c r="N9" s="288"/>
      <c r="O9" s="268">
        <f t="shared" ref="O9" si="2">I9*70+J9*75+K9*25+L9*45+M9*60+N9*150</f>
        <v>727.5</v>
      </c>
      <c r="P9" s="269" t="s">
        <v>17</v>
      </c>
    </row>
    <row r="10" spans="1:16" s="146" customFormat="1" ht="59.25" customHeight="1" thickBot="1">
      <c r="A10" s="195" t="s">
        <v>216</v>
      </c>
      <c r="B10" s="157"/>
      <c r="C10" s="148" t="s">
        <v>31</v>
      </c>
      <c r="D10" s="158" t="s">
        <v>398</v>
      </c>
      <c r="E10" s="150" t="s">
        <v>282</v>
      </c>
      <c r="F10" s="159" t="s">
        <v>296</v>
      </c>
      <c r="G10" s="160" t="s">
        <v>22</v>
      </c>
      <c r="H10" s="152" t="s">
        <v>367</v>
      </c>
      <c r="I10" s="254"/>
      <c r="J10" s="303"/>
      <c r="K10" s="256"/>
      <c r="L10" s="256"/>
      <c r="M10" s="258"/>
      <c r="N10" s="267"/>
      <c r="O10" s="262"/>
      <c r="P10" s="264"/>
    </row>
    <row r="11" spans="1:16" s="116" customFormat="1" ht="59.25" customHeight="1">
      <c r="A11" s="118">
        <v>44933</v>
      </c>
      <c r="B11" s="119" t="s">
        <v>72</v>
      </c>
      <c r="C11" s="120" t="s">
        <v>15</v>
      </c>
      <c r="D11" s="122" t="s">
        <v>247</v>
      </c>
      <c r="E11" s="120" t="s">
        <v>285</v>
      </c>
      <c r="F11" s="120" t="s">
        <v>281</v>
      </c>
      <c r="G11" s="124" t="s">
        <v>21</v>
      </c>
      <c r="H11" s="125" t="s">
        <v>381</v>
      </c>
      <c r="I11" s="253">
        <v>5.3</v>
      </c>
      <c r="J11" s="255">
        <v>2.5</v>
      </c>
      <c r="K11" s="255">
        <v>2</v>
      </c>
      <c r="L11" s="255">
        <v>2.8</v>
      </c>
      <c r="M11" s="283"/>
      <c r="N11" s="255"/>
      <c r="O11" s="261">
        <f t="shared" ref="O11" si="3">I11*70+J11*75+K11*25+L11*45+M11*60+N11*150</f>
        <v>734.5</v>
      </c>
      <c r="P11" s="263" t="s">
        <v>17</v>
      </c>
    </row>
    <row r="12" spans="1:16" s="153" customFormat="1" ht="59.25" customHeight="1" thickBot="1">
      <c r="A12" s="161"/>
      <c r="B12" s="162"/>
      <c r="C12" s="143" t="s">
        <v>18</v>
      </c>
      <c r="D12" s="142" t="s">
        <v>248</v>
      </c>
      <c r="E12" s="143" t="s">
        <v>287</v>
      </c>
      <c r="F12" s="143" t="s">
        <v>283</v>
      </c>
      <c r="G12" s="145" t="s">
        <v>22</v>
      </c>
      <c r="H12" s="70" t="s">
        <v>382</v>
      </c>
      <c r="I12" s="253"/>
      <c r="J12" s="255"/>
      <c r="K12" s="255"/>
      <c r="L12" s="256"/>
      <c r="M12" s="278"/>
      <c r="N12" s="267"/>
      <c r="O12" s="262"/>
      <c r="P12" s="264"/>
    </row>
    <row r="13" spans="1:16" s="116" customFormat="1" ht="59.25" customHeight="1">
      <c r="A13" s="110">
        <v>44935</v>
      </c>
      <c r="B13" s="111" t="s">
        <v>224</v>
      </c>
      <c r="C13" s="109" t="s">
        <v>15</v>
      </c>
      <c r="D13" s="127" t="s">
        <v>245</v>
      </c>
      <c r="E13" s="109" t="s">
        <v>302</v>
      </c>
      <c r="F13" s="113" t="s">
        <v>304</v>
      </c>
      <c r="G13" s="128" t="s">
        <v>16</v>
      </c>
      <c r="H13" s="115" t="s">
        <v>379</v>
      </c>
      <c r="I13" s="265">
        <v>5.4</v>
      </c>
      <c r="J13" s="266">
        <v>2.4</v>
      </c>
      <c r="K13" s="266">
        <v>2.1</v>
      </c>
      <c r="L13" s="266">
        <v>2.6</v>
      </c>
      <c r="M13" s="266"/>
      <c r="N13" s="266"/>
      <c r="O13" s="268">
        <f t="shared" ref="O13" si="4">I13*70+J13*75+K13*25+L13*45+M13*60+N13*150</f>
        <v>727.5</v>
      </c>
      <c r="P13" s="269" t="s">
        <v>17</v>
      </c>
    </row>
    <row r="14" spans="1:16" s="146" customFormat="1" ht="59.25" customHeight="1" thickBot="1">
      <c r="A14" s="196" t="s">
        <v>217</v>
      </c>
      <c r="B14" s="147"/>
      <c r="C14" s="148" t="s">
        <v>18</v>
      </c>
      <c r="D14" s="163" t="s">
        <v>246</v>
      </c>
      <c r="E14" s="150" t="s">
        <v>303</v>
      </c>
      <c r="F14" s="159" t="s">
        <v>305</v>
      </c>
      <c r="G14" s="164" t="s">
        <v>19</v>
      </c>
      <c r="H14" s="152" t="s">
        <v>380</v>
      </c>
      <c r="I14" s="254"/>
      <c r="J14" s="256"/>
      <c r="K14" s="256"/>
      <c r="L14" s="256"/>
      <c r="M14" s="267"/>
      <c r="N14" s="267"/>
      <c r="O14" s="262"/>
      <c r="P14" s="264"/>
    </row>
    <row r="15" spans="1:16" s="116" customFormat="1" ht="59.25" customHeight="1">
      <c r="A15" s="118">
        <v>44936</v>
      </c>
      <c r="B15" s="119" t="s">
        <v>220</v>
      </c>
      <c r="C15" s="120" t="s">
        <v>20</v>
      </c>
      <c r="D15" s="109" t="s">
        <v>257</v>
      </c>
      <c r="E15" s="120" t="s">
        <v>337</v>
      </c>
      <c r="F15" s="121" t="s">
        <v>312</v>
      </c>
      <c r="G15" s="124" t="s">
        <v>21</v>
      </c>
      <c r="H15" s="125" t="s">
        <v>360</v>
      </c>
      <c r="I15" s="253">
        <v>5.3</v>
      </c>
      <c r="J15" s="255">
        <v>2.4</v>
      </c>
      <c r="K15" s="255">
        <v>2.1</v>
      </c>
      <c r="L15" s="255">
        <v>2.7</v>
      </c>
      <c r="M15" s="255"/>
      <c r="N15" s="287">
        <v>0.5</v>
      </c>
      <c r="O15" s="261">
        <f t="shared" ref="O15" si="5">I15*70+J15*75+K15*25+L15*45+M15*60+N15*150</f>
        <v>800</v>
      </c>
      <c r="P15" s="263" t="s">
        <v>17</v>
      </c>
    </row>
    <row r="16" spans="1:16" s="153" customFormat="1" ht="59.25" customHeight="1" thickBot="1">
      <c r="A16" s="199" t="s">
        <v>218</v>
      </c>
      <c r="B16" s="203"/>
      <c r="C16" s="148" t="s">
        <v>31</v>
      </c>
      <c r="D16" s="150" t="s">
        <v>274</v>
      </c>
      <c r="E16" s="150" t="s">
        <v>279</v>
      </c>
      <c r="F16" s="158" t="s">
        <v>329</v>
      </c>
      <c r="G16" s="160" t="s">
        <v>22</v>
      </c>
      <c r="H16" s="152" t="s">
        <v>383</v>
      </c>
      <c r="I16" s="253"/>
      <c r="J16" s="255"/>
      <c r="K16" s="255"/>
      <c r="L16" s="255"/>
      <c r="M16" s="255"/>
      <c r="N16" s="287"/>
      <c r="O16" s="261"/>
      <c r="P16" s="263"/>
    </row>
    <row r="17" spans="1:16" s="116" customFormat="1" ht="59.25" customHeight="1">
      <c r="A17" s="118">
        <v>44937</v>
      </c>
      <c r="B17" s="119" t="s">
        <v>221</v>
      </c>
      <c r="C17" s="120" t="s">
        <v>230</v>
      </c>
      <c r="D17" s="122" t="s">
        <v>256</v>
      </c>
      <c r="E17" s="120" t="s">
        <v>338</v>
      </c>
      <c r="F17" s="123" t="s">
        <v>333</v>
      </c>
      <c r="G17" s="202" t="s">
        <v>23</v>
      </c>
      <c r="H17" s="125" t="s">
        <v>42</v>
      </c>
      <c r="I17" s="270">
        <v>5.6</v>
      </c>
      <c r="J17" s="272">
        <v>2.2000000000000002</v>
      </c>
      <c r="K17" s="272">
        <v>1.9</v>
      </c>
      <c r="L17" s="272">
        <v>2.8</v>
      </c>
      <c r="M17" s="266"/>
      <c r="N17" s="266"/>
      <c r="O17" s="268">
        <f t="shared" ref="O17" si="6">I17*70+J17*75+K17*25+L17*45+M17*60+N17*150</f>
        <v>730.5</v>
      </c>
      <c r="P17" s="269" t="s">
        <v>17</v>
      </c>
    </row>
    <row r="18" spans="1:16" s="153" customFormat="1" ht="59.25" customHeight="1" thickBot="1">
      <c r="A18" s="104"/>
      <c r="B18" s="166"/>
      <c r="C18" s="148" t="s">
        <v>231</v>
      </c>
      <c r="D18" s="149" t="s">
        <v>106</v>
      </c>
      <c r="E18" s="150" t="s">
        <v>339</v>
      </c>
      <c r="F18" s="163" t="s">
        <v>291</v>
      </c>
      <c r="G18" s="167" t="s">
        <v>24</v>
      </c>
      <c r="H18" s="152" t="s">
        <v>374</v>
      </c>
      <c r="I18" s="271"/>
      <c r="J18" s="273"/>
      <c r="K18" s="273"/>
      <c r="L18" s="273"/>
      <c r="M18" s="267"/>
      <c r="N18" s="267"/>
      <c r="O18" s="262"/>
      <c r="P18" s="264"/>
    </row>
    <row r="19" spans="1:16" s="116" customFormat="1" ht="59.25" customHeight="1">
      <c r="A19" s="118">
        <v>44938</v>
      </c>
      <c r="B19" s="119" t="s">
        <v>222</v>
      </c>
      <c r="C19" s="120" t="s">
        <v>228</v>
      </c>
      <c r="D19" s="129" t="s">
        <v>241</v>
      </c>
      <c r="E19" s="111" t="s">
        <v>197</v>
      </c>
      <c r="F19" s="130" t="s">
        <v>335</v>
      </c>
      <c r="G19" s="114" t="s">
        <v>21</v>
      </c>
      <c r="H19" s="191" t="s">
        <v>392</v>
      </c>
      <c r="I19" s="253">
        <v>5.5</v>
      </c>
      <c r="J19" s="255">
        <v>2.2999999999999998</v>
      </c>
      <c r="K19" s="255">
        <v>2.1</v>
      </c>
      <c r="L19" s="255">
        <v>2.6</v>
      </c>
      <c r="M19" s="257">
        <v>1</v>
      </c>
      <c r="N19" s="255"/>
      <c r="O19" s="261">
        <f t="shared" ref="O19" si="7">I19*70+J19*75+K19*25+L19*45+M19*60+N19*150</f>
        <v>787</v>
      </c>
      <c r="P19" s="263" t="s">
        <v>17</v>
      </c>
    </row>
    <row r="20" spans="1:16" s="146" customFormat="1" ht="59.25" customHeight="1" thickBot="1">
      <c r="A20" s="197" t="s">
        <v>219</v>
      </c>
      <c r="B20" s="166"/>
      <c r="C20" s="148" t="s">
        <v>229</v>
      </c>
      <c r="D20" s="165" t="s">
        <v>242</v>
      </c>
      <c r="E20" s="150" t="s">
        <v>198</v>
      </c>
      <c r="F20" s="158" t="s">
        <v>331</v>
      </c>
      <c r="G20" s="160" t="s">
        <v>22</v>
      </c>
      <c r="H20" s="192" t="s">
        <v>393</v>
      </c>
      <c r="I20" s="254"/>
      <c r="J20" s="256"/>
      <c r="K20" s="256"/>
      <c r="L20" s="256"/>
      <c r="M20" s="258"/>
      <c r="N20" s="267"/>
      <c r="O20" s="262"/>
      <c r="P20" s="264"/>
    </row>
    <row r="21" spans="1:16" s="116" customFormat="1" ht="59.25" customHeight="1">
      <c r="A21" s="118">
        <v>44939</v>
      </c>
      <c r="B21" s="119" t="s">
        <v>223</v>
      </c>
      <c r="C21" s="109" t="s">
        <v>15</v>
      </c>
      <c r="D21" s="109" t="s">
        <v>239</v>
      </c>
      <c r="E21" s="109" t="s">
        <v>315</v>
      </c>
      <c r="F21" s="120" t="s">
        <v>340</v>
      </c>
      <c r="G21" s="114" t="s">
        <v>21</v>
      </c>
      <c r="H21" s="125" t="s">
        <v>370</v>
      </c>
      <c r="I21" s="253">
        <v>5.5</v>
      </c>
      <c r="J21" s="255">
        <v>2.4</v>
      </c>
      <c r="K21" s="255">
        <v>1.9</v>
      </c>
      <c r="L21" s="255">
        <v>2.6</v>
      </c>
      <c r="M21" s="257"/>
      <c r="N21" s="259"/>
      <c r="O21" s="261">
        <f t="shared" ref="O21" si="8">I21*70+J21*75+K21*25+L21*45+M21*60+N21*150</f>
        <v>729.5</v>
      </c>
      <c r="P21" s="263" t="s">
        <v>17</v>
      </c>
    </row>
    <row r="22" spans="1:16" s="153" customFormat="1" ht="59.25" customHeight="1" thickBot="1">
      <c r="A22" s="106"/>
      <c r="B22" s="168"/>
      <c r="C22" s="143" t="s">
        <v>18</v>
      </c>
      <c r="D22" s="52" t="s">
        <v>240</v>
      </c>
      <c r="E22" s="52" t="s">
        <v>316</v>
      </c>
      <c r="F22" s="52" t="s">
        <v>341</v>
      </c>
      <c r="G22" s="145" t="s">
        <v>22</v>
      </c>
      <c r="H22" s="70" t="s">
        <v>371</v>
      </c>
      <c r="I22" s="254"/>
      <c r="J22" s="256"/>
      <c r="K22" s="256"/>
      <c r="L22" s="256"/>
      <c r="M22" s="258"/>
      <c r="N22" s="260"/>
      <c r="O22" s="262"/>
      <c r="P22" s="264"/>
    </row>
    <row r="23" spans="1:16" s="116" customFormat="1" ht="59.25" customHeight="1">
      <c r="A23" s="110">
        <v>44942</v>
      </c>
      <c r="B23" s="130" t="s">
        <v>224</v>
      </c>
      <c r="C23" s="109" t="s">
        <v>15</v>
      </c>
      <c r="D23" s="109" t="s">
        <v>251</v>
      </c>
      <c r="E23" s="113" t="s">
        <v>317</v>
      </c>
      <c r="F23" s="113" t="s">
        <v>342</v>
      </c>
      <c r="G23" s="128" t="s">
        <v>16</v>
      </c>
      <c r="H23" s="115" t="s">
        <v>384</v>
      </c>
      <c r="I23" s="265">
        <v>5.5</v>
      </c>
      <c r="J23" s="266">
        <v>2.2999999999999998</v>
      </c>
      <c r="K23" s="266">
        <v>1.7</v>
      </c>
      <c r="L23" s="266">
        <v>2.6</v>
      </c>
      <c r="M23" s="266"/>
      <c r="N23" s="276"/>
      <c r="O23" s="268">
        <f t="shared" ref="O23" si="9">I23*70+J23*75+K23*25+L23*45+M23*60+N23*150</f>
        <v>717</v>
      </c>
      <c r="P23" s="269" t="s">
        <v>17</v>
      </c>
    </row>
    <row r="24" spans="1:16" s="146" customFormat="1" ht="59.25" customHeight="1" thickBot="1">
      <c r="A24" s="161"/>
      <c r="B24" s="162"/>
      <c r="C24" s="143" t="s">
        <v>18</v>
      </c>
      <c r="D24" s="155" t="s">
        <v>252</v>
      </c>
      <c r="E24" s="159" t="s">
        <v>323</v>
      </c>
      <c r="F24" s="149" t="s">
        <v>343</v>
      </c>
      <c r="G24" s="170" t="s">
        <v>19</v>
      </c>
      <c r="H24" s="152" t="s">
        <v>385</v>
      </c>
      <c r="I24" s="254"/>
      <c r="J24" s="256"/>
      <c r="K24" s="256"/>
      <c r="L24" s="256"/>
      <c r="M24" s="267"/>
      <c r="N24" s="260"/>
      <c r="O24" s="262"/>
      <c r="P24" s="264"/>
    </row>
    <row r="25" spans="1:16" s="116" customFormat="1" ht="59.25" customHeight="1">
      <c r="A25" s="110">
        <v>44943</v>
      </c>
      <c r="B25" s="130" t="s">
        <v>220</v>
      </c>
      <c r="C25" s="109" t="s">
        <v>20</v>
      </c>
      <c r="D25" s="109" t="s">
        <v>249</v>
      </c>
      <c r="E25" s="119" t="s">
        <v>311</v>
      </c>
      <c r="F25" s="119" t="s">
        <v>358</v>
      </c>
      <c r="G25" s="114" t="s">
        <v>21</v>
      </c>
      <c r="H25" s="115" t="s">
        <v>372</v>
      </c>
      <c r="I25" s="182">
        <v>5.5</v>
      </c>
      <c r="J25" s="183">
        <v>2.5</v>
      </c>
      <c r="K25" s="183">
        <v>1.6</v>
      </c>
      <c r="L25" s="183">
        <v>2.7</v>
      </c>
      <c r="M25" s="275"/>
      <c r="N25" s="183"/>
      <c r="O25" s="184">
        <f t="shared" ref="O25" si="10">I25*70+J25*75+K25*25+L25*45+M25*60+N25*150</f>
        <v>734</v>
      </c>
      <c r="P25" s="185" t="s">
        <v>17</v>
      </c>
    </row>
    <row r="26" spans="1:16" s="153" customFormat="1" ht="59.25" customHeight="1" thickBot="1">
      <c r="A26" s="169"/>
      <c r="B26" s="171"/>
      <c r="C26" s="148" t="s">
        <v>31</v>
      </c>
      <c r="D26" s="148" t="s">
        <v>250</v>
      </c>
      <c r="E26" s="150" t="s">
        <v>277</v>
      </c>
      <c r="F26" s="150" t="s">
        <v>359</v>
      </c>
      <c r="G26" s="160" t="s">
        <v>22</v>
      </c>
      <c r="H26" s="152" t="s">
        <v>373</v>
      </c>
      <c r="I26" s="182"/>
      <c r="J26" s="183"/>
      <c r="K26" s="183"/>
      <c r="L26" s="183"/>
      <c r="M26" s="286"/>
      <c r="N26" s="183"/>
      <c r="O26" s="184"/>
      <c r="P26" s="185"/>
    </row>
    <row r="27" spans="1:16" s="116" customFormat="1" ht="59.25" customHeight="1">
      <c r="A27" s="118">
        <v>44944</v>
      </c>
      <c r="B27" s="119" t="s">
        <v>221</v>
      </c>
      <c r="C27" s="120" t="s">
        <v>238</v>
      </c>
      <c r="D27" s="132" t="s">
        <v>268</v>
      </c>
      <c r="E27" s="122" t="s">
        <v>308</v>
      </c>
      <c r="F27" s="131" t="s">
        <v>278</v>
      </c>
      <c r="G27" s="117" t="s">
        <v>23</v>
      </c>
      <c r="H27" s="133" t="s">
        <v>386</v>
      </c>
      <c r="I27" s="265">
        <v>5.3</v>
      </c>
      <c r="J27" s="266">
        <v>2.5</v>
      </c>
      <c r="K27" s="266">
        <v>1.7</v>
      </c>
      <c r="L27" s="266">
        <v>2.8</v>
      </c>
      <c r="M27" s="277"/>
      <c r="N27" s="276"/>
      <c r="O27" s="268">
        <f t="shared" ref="O27" si="11">I27*70+J27*75+K27*25+L27*45+M27*60+N27*150</f>
        <v>727</v>
      </c>
      <c r="P27" s="269" t="s">
        <v>17</v>
      </c>
    </row>
    <row r="28" spans="1:16" s="153" customFormat="1" ht="59.25" customHeight="1" thickBot="1">
      <c r="A28" s="172"/>
      <c r="B28" s="147"/>
      <c r="C28" s="148" t="s">
        <v>233</v>
      </c>
      <c r="D28" s="163" t="s">
        <v>269</v>
      </c>
      <c r="E28" s="159" t="s">
        <v>394</v>
      </c>
      <c r="F28" s="159" t="s">
        <v>344</v>
      </c>
      <c r="G28" s="167" t="s">
        <v>24</v>
      </c>
      <c r="H28" s="173" t="s">
        <v>387</v>
      </c>
      <c r="I28" s="254"/>
      <c r="J28" s="256"/>
      <c r="K28" s="256"/>
      <c r="L28" s="256"/>
      <c r="M28" s="278"/>
      <c r="N28" s="260"/>
      <c r="O28" s="262"/>
      <c r="P28" s="264"/>
    </row>
    <row r="29" spans="1:16" s="116" customFormat="1" ht="59.25" customHeight="1">
      <c r="A29" s="110">
        <v>44945</v>
      </c>
      <c r="B29" s="111" t="s">
        <v>222</v>
      </c>
      <c r="C29" s="120" t="s">
        <v>226</v>
      </c>
      <c r="D29" s="120" t="s">
        <v>270</v>
      </c>
      <c r="E29" s="109" t="s">
        <v>284</v>
      </c>
      <c r="F29" s="123" t="s">
        <v>357</v>
      </c>
      <c r="G29" s="114" t="s">
        <v>21</v>
      </c>
      <c r="H29" s="125" t="s">
        <v>365</v>
      </c>
      <c r="I29" s="265">
        <v>5.4</v>
      </c>
      <c r="J29" s="266">
        <v>2.2999999999999998</v>
      </c>
      <c r="K29" s="266">
        <v>2.1</v>
      </c>
      <c r="L29" s="266">
        <v>2.7</v>
      </c>
      <c r="M29" s="277"/>
      <c r="N29" s="276"/>
      <c r="O29" s="268">
        <f t="shared" ref="O29" si="12">I29*70+J29*75+K29*25+L29*45+M29*60+N29*150</f>
        <v>724.5</v>
      </c>
      <c r="P29" s="269" t="s">
        <v>17</v>
      </c>
    </row>
    <row r="30" spans="1:16" s="153" customFormat="1" ht="59.25" customHeight="1" thickBot="1">
      <c r="A30" s="108"/>
      <c r="B30" s="166"/>
      <c r="C30" s="148" t="s">
        <v>40</v>
      </c>
      <c r="D30" s="158" t="s">
        <v>271</v>
      </c>
      <c r="E30" s="148" t="s">
        <v>336</v>
      </c>
      <c r="F30" s="163" t="s">
        <v>318</v>
      </c>
      <c r="G30" s="160" t="s">
        <v>22</v>
      </c>
      <c r="H30" s="152" t="s">
        <v>366</v>
      </c>
      <c r="I30" s="254"/>
      <c r="J30" s="256"/>
      <c r="K30" s="256"/>
      <c r="L30" s="256"/>
      <c r="M30" s="278"/>
      <c r="N30" s="260"/>
      <c r="O30" s="262"/>
      <c r="P30" s="264"/>
    </row>
    <row r="31" spans="1:16" s="91" customFormat="1" ht="59.25" customHeight="1" thickBot="1">
      <c r="A31" s="279" t="s">
        <v>225</v>
      </c>
      <c r="B31" s="280"/>
      <c r="C31" s="280"/>
      <c r="D31" s="280"/>
      <c r="E31" s="280"/>
      <c r="F31" s="280"/>
      <c r="G31" s="280"/>
      <c r="H31" s="280"/>
      <c r="I31" s="280"/>
      <c r="J31" s="281"/>
      <c r="K31" s="281"/>
      <c r="L31" s="281"/>
      <c r="M31" s="281"/>
      <c r="N31" s="281"/>
      <c r="O31" s="281"/>
      <c r="P31" s="282"/>
    </row>
    <row r="32" spans="1:16" s="116" customFormat="1" ht="59.25" customHeight="1">
      <c r="A32" s="110">
        <v>44970</v>
      </c>
      <c r="B32" s="111" t="s">
        <v>224</v>
      </c>
      <c r="C32" s="109" t="s">
        <v>15</v>
      </c>
      <c r="D32" s="134" t="s">
        <v>267</v>
      </c>
      <c r="E32" s="109" t="s">
        <v>352</v>
      </c>
      <c r="F32" s="127" t="s">
        <v>300</v>
      </c>
      <c r="G32" s="135" t="s">
        <v>16</v>
      </c>
      <c r="H32" s="136" t="s">
        <v>407</v>
      </c>
      <c r="I32" s="265">
        <v>5.4</v>
      </c>
      <c r="J32" s="266">
        <v>2.4</v>
      </c>
      <c r="K32" s="266">
        <v>2</v>
      </c>
      <c r="L32" s="266">
        <v>2.7</v>
      </c>
      <c r="M32" s="266"/>
      <c r="N32" s="266"/>
      <c r="O32" s="268">
        <f t="shared" ref="O32" si="13">I32*70+J32*75+K32*25+L32*45+M32*60+N32*150</f>
        <v>729.5</v>
      </c>
      <c r="P32" s="269" t="s">
        <v>17</v>
      </c>
    </row>
    <row r="33" spans="1:16" s="153" customFormat="1" ht="59.25" customHeight="1" thickBot="1">
      <c r="A33" s="198" t="s">
        <v>217</v>
      </c>
      <c r="B33" s="154"/>
      <c r="C33" s="143" t="s">
        <v>18</v>
      </c>
      <c r="D33" s="156" t="s">
        <v>258</v>
      </c>
      <c r="E33" s="52" t="s">
        <v>353</v>
      </c>
      <c r="F33" s="174" t="s">
        <v>301</v>
      </c>
      <c r="G33" s="175" t="s">
        <v>19</v>
      </c>
      <c r="H33" s="176" t="s">
        <v>408</v>
      </c>
      <c r="I33" s="254"/>
      <c r="J33" s="256"/>
      <c r="K33" s="256"/>
      <c r="L33" s="256"/>
      <c r="M33" s="267"/>
      <c r="N33" s="267"/>
      <c r="O33" s="262"/>
      <c r="P33" s="264"/>
    </row>
    <row r="34" spans="1:16" s="116" customFormat="1" ht="59.25" customHeight="1">
      <c r="A34" s="110">
        <v>44971</v>
      </c>
      <c r="B34" s="130" t="s">
        <v>220</v>
      </c>
      <c r="C34" s="109" t="s">
        <v>20</v>
      </c>
      <c r="D34" s="109" t="s">
        <v>263</v>
      </c>
      <c r="E34" s="109" t="s">
        <v>327</v>
      </c>
      <c r="F34" s="109" t="s">
        <v>354</v>
      </c>
      <c r="G34" s="137" t="s">
        <v>21</v>
      </c>
      <c r="H34" s="129" t="s">
        <v>368</v>
      </c>
      <c r="I34" s="253">
        <v>5.4</v>
      </c>
      <c r="J34" s="255">
        <v>2.4</v>
      </c>
      <c r="K34" s="255">
        <v>2.2000000000000002</v>
      </c>
      <c r="L34" s="255">
        <v>2.6</v>
      </c>
      <c r="M34" s="255"/>
      <c r="N34" s="274"/>
      <c r="O34" s="261">
        <f t="shared" ref="O34" si="14">I34*70+J34*75+K34*25+L34*45+M34*60+N34*150</f>
        <v>730</v>
      </c>
      <c r="P34" s="263" t="s">
        <v>17</v>
      </c>
    </row>
    <row r="35" spans="1:16" s="153" customFormat="1" ht="59.25" customHeight="1" thickBot="1">
      <c r="A35" s="172"/>
      <c r="B35" s="147"/>
      <c r="C35" s="148" t="s">
        <v>31</v>
      </c>
      <c r="D35" s="158" t="s">
        <v>264</v>
      </c>
      <c r="E35" s="186" t="s">
        <v>328</v>
      </c>
      <c r="F35" s="150" t="s">
        <v>355</v>
      </c>
      <c r="G35" s="177" t="s">
        <v>22</v>
      </c>
      <c r="H35" s="165" t="s">
        <v>369</v>
      </c>
      <c r="I35" s="254"/>
      <c r="J35" s="256"/>
      <c r="K35" s="256"/>
      <c r="L35" s="256"/>
      <c r="M35" s="267"/>
      <c r="N35" s="256"/>
      <c r="O35" s="262"/>
      <c r="P35" s="264"/>
    </row>
    <row r="36" spans="1:16" s="116" customFormat="1" ht="59.25" customHeight="1">
      <c r="A36" s="118">
        <v>44972</v>
      </c>
      <c r="B36" s="119" t="s">
        <v>221</v>
      </c>
      <c r="C36" s="109" t="s">
        <v>232</v>
      </c>
      <c r="D36" s="122" t="s">
        <v>272</v>
      </c>
      <c r="E36" s="109" t="s">
        <v>330</v>
      </c>
      <c r="F36" s="109" t="s">
        <v>410</v>
      </c>
      <c r="G36" s="138" t="s">
        <v>403</v>
      </c>
      <c r="H36" s="129" t="s">
        <v>388</v>
      </c>
      <c r="I36" s="270">
        <v>5.5</v>
      </c>
      <c r="J36" s="272">
        <v>2.2999999999999998</v>
      </c>
      <c r="K36" s="272">
        <v>1.9</v>
      </c>
      <c r="L36" s="272">
        <v>2.8</v>
      </c>
      <c r="M36" s="266"/>
      <c r="N36" s="266"/>
      <c r="O36" s="268">
        <f t="shared" ref="O36" si="15">I36*70+J36*75+K36*25+L36*45+M36*60+N36*150</f>
        <v>731</v>
      </c>
      <c r="P36" s="269" t="s">
        <v>17</v>
      </c>
    </row>
    <row r="37" spans="1:16" s="153" customFormat="1" ht="59.25" customHeight="1" thickBot="1">
      <c r="A37" s="172"/>
      <c r="B37" s="147"/>
      <c r="C37" s="148" t="s">
        <v>233</v>
      </c>
      <c r="D37" s="149" t="s">
        <v>250</v>
      </c>
      <c r="E37" s="150" t="s">
        <v>406</v>
      </c>
      <c r="F37" s="150" t="s">
        <v>409</v>
      </c>
      <c r="G37" s="178" t="s">
        <v>24</v>
      </c>
      <c r="H37" s="165" t="s">
        <v>389</v>
      </c>
      <c r="I37" s="271"/>
      <c r="J37" s="273"/>
      <c r="K37" s="273"/>
      <c r="L37" s="273"/>
      <c r="M37" s="267"/>
      <c r="N37" s="267"/>
      <c r="O37" s="262"/>
      <c r="P37" s="264"/>
    </row>
    <row r="38" spans="1:16" s="116" customFormat="1" ht="59.25" customHeight="1">
      <c r="A38" s="118">
        <v>44973</v>
      </c>
      <c r="B38" s="119" t="s">
        <v>222</v>
      </c>
      <c r="C38" s="120" t="s">
        <v>146</v>
      </c>
      <c r="D38" s="121" t="s">
        <v>259</v>
      </c>
      <c r="E38" s="119" t="s">
        <v>356</v>
      </c>
      <c r="F38" s="119" t="s">
        <v>289</v>
      </c>
      <c r="G38" s="139" t="s">
        <v>21</v>
      </c>
      <c r="H38" s="136" t="s">
        <v>390</v>
      </c>
      <c r="I38" s="253">
        <v>5.5</v>
      </c>
      <c r="J38" s="255">
        <v>2.4</v>
      </c>
      <c r="K38" s="255">
        <v>1.9</v>
      </c>
      <c r="L38" s="255">
        <v>2.6</v>
      </c>
      <c r="M38" s="283"/>
      <c r="N38" s="255"/>
      <c r="O38" s="261">
        <f t="shared" ref="O38" si="16">I38*70+J38*75+K38*25+L38*45+M38*60+N38*150</f>
        <v>729.5</v>
      </c>
      <c r="P38" s="263" t="s">
        <v>17</v>
      </c>
    </row>
    <row r="39" spans="1:16" s="153" customFormat="1" ht="59.25" customHeight="1" thickBot="1">
      <c r="A39" s="161"/>
      <c r="B39" s="162"/>
      <c r="C39" s="143" t="s">
        <v>149</v>
      </c>
      <c r="D39" s="155" t="s">
        <v>260</v>
      </c>
      <c r="E39" s="52" t="s">
        <v>324</v>
      </c>
      <c r="F39" s="179" t="s">
        <v>290</v>
      </c>
      <c r="G39" s="145" t="s">
        <v>22</v>
      </c>
      <c r="H39" s="70" t="s">
        <v>391</v>
      </c>
      <c r="I39" s="253"/>
      <c r="J39" s="255"/>
      <c r="K39" s="255"/>
      <c r="L39" s="255"/>
      <c r="M39" s="284"/>
      <c r="N39" s="285"/>
      <c r="O39" s="262"/>
      <c r="P39" s="264"/>
    </row>
    <row r="40" spans="1:16" s="116" customFormat="1" ht="59.25" customHeight="1">
      <c r="A40" s="110">
        <v>44974</v>
      </c>
      <c r="B40" s="111" t="s">
        <v>223</v>
      </c>
      <c r="C40" s="109" t="s">
        <v>15</v>
      </c>
      <c r="D40" s="109" t="s">
        <v>262</v>
      </c>
      <c r="E40" s="113" t="s">
        <v>334</v>
      </c>
      <c r="F40" s="109" t="s">
        <v>325</v>
      </c>
      <c r="G40" s="114" t="s">
        <v>21</v>
      </c>
      <c r="H40" s="115" t="s">
        <v>362</v>
      </c>
      <c r="I40" s="265">
        <v>5.3</v>
      </c>
      <c r="J40" s="266">
        <v>2.5</v>
      </c>
      <c r="K40" s="266">
        <v>1.6</v>
      </c>
      <c r="L40" s="266">
        <v>2.8</v>
      </c>
      <c r="M40" s="257">
        <v>1</v>
      </c>
      <c r="N40" s="276"/>
      <c r="O40" s="261">
        <f t="shared" ref="O40" si="17">I40*70+J40*75+K40*25+L40*45+M40*60+N40*150</f>
        <v>784.5</v>
      </c>
      <c r="P40" s="263" t="s">
        <v>17</v>
      </c>
    </row>
    <row r="41" spans="1:16" s="153" customFormat="1" ht="59.25" customHeight="1" thickBot="1">
      <c r="A41" s="197" t="s">
        <v>219</v>
      </c>
      <c r="B41" s="157"/>
      <c r="C41" s="148" t="s">
        <v>18</v>
      </c>
      <c r="D41" s="150" t="s">
        <v>273</v>
      </c>
      <c r="E41" s="159" t="s">
        <v>323</v>
      </c>
      <c r="F41" s="150" t="s">
        <v>326</v>
      </c>
      <c r="G41" s="160" t="s">
        <v>22</v>
      </c>
      <c r="H41" s="152" t="s">
        <v>375</v>
      </c>
      <c r="I41" s="254"/>
      <c r="J41" s="256"/>
      <c r="K41" s="256"/>
      <c r="L41" s="256"/>
      <c r="M41" s="258"/>
      <c r="N41" s="260"/>
      <c r="O41" s="262"/>
      <c r="P41" s="264"/>
    </row>
    <row r="42" spans="1:16" s="116" customFormat="1" ht="59.25" customHeight="1">
      <c r="A42" s="118">
        <v>44975</v>
      </c>
      <c r="B42" s="119" t="s">
        <v>72</v>
      </c>
      <c r="C42" s="120" t="s">
        <v>236</v>
      </c>
      <c r="D42" s="120" t="s">
        <v>411</v>
      </c>
      <c r="E42" s="131" t="s">
        <v>292</v>
      </c>
      <c r="F42" s="120" t="s">
        <v>320</v>
      </c>
      <c r="G42" s="124" t="s">
        <v>21</v>
      </c>
      <c r="H42" s="125" t="s">
        <v>412</v>
      </c>
      <c r="I42" s="253">
        <v>5.5</v>
      </c>
      <c r="J42" s="255">
        <v>2.4</v>
      </c>
      <c r="K42" s="255">
        <v>1.9</v>
      </c>
      <c r="L42" s="255">
        <v>2.6</v>
      </c>
      <c r="M42" s="275"/>
      <c r="N42" s="259"/>
      <c r="O42" s="261">
        <f t="shared" ref="O42" si="18">I42*70+J42*75+K42*25+L42*45+M42*60+N42*150</f>
        <v>729.5</v>
      </c>
      <c r="P42" s="263" t="s">
        <v>17</v>
      </c>
    </row>
    <row r="43" spans="1:16" s="153" customFormat="1" ht="59.25" customHeight="1" thickBot="1">
      <c r="A43" s="107"/>
      <c r="B43" s="157"/>
      <c r="C43" s="148" t="s">
        <v>237</v>
      </c>
      <c r="D43" s="158" t="s">
        <v>252</v>
      </c>
      <c r="E43" s="159" t="s">
        <v>293</v>
      </c>
      <c r="F43" s="150" t="s">
        <v>321</v>
      </c>
      <c r="G43" s="160" t="s">
        <v>22</v>
      </c>
      <c r="H43" s="152" t="s">
        <v>413</v>
      </c>
      <c r="I43" s="254"/>
      <c r="J43" s="256"/>
      <c r="K43" s="256"/>
      <c r="L43" s="256"/>
      <c r="M43" s="258"/>
      <c r="N43" s="260"/>
      <c r="O43" s="262"/>
      <c r="P43" s="264"/>
    </row>
    <row r="44" spans="1:16" s="116" customFormat="1" ht="59.25" customHeight="1">
      <c r="A44" s="118">
        <v>44977</v>
      </c>
      <c r="B44" s="131" t="s">
        <v>224</v>
      </c>
      <c r="C44" s="109" t="s">
        <v>15</v>
      </c>
      <c r="D44" s="122" t="s">
        <v>255</v>
      </c>
      <c r="E44" s="123" t="s">
        <v>319</v>
      </c>
      <c r="F44" s="123" t="s">
        <v>414</v>
      </c>
      <c r="G44" s="140" t="s">
        <v>16</v>
      </c>
      <c r="H44" s="125" t="s">
        <v>110</v>
      </c>
      <c r="I44" s="265">
        <v>5.5</v>
      </c>
      <c r="J44" s="266">
        <v>2.2999999999999998</v>
      </c>
      <c r="K44" s="266">
        <v>1.9</v>
      </c>
      <c r="L44" s="266">
        <v>2.8</v>
      </c>
      <c r="M44" s="266"/>
      <c r="N44" s="266"/>
      <c r="O44" s="268">
        <f t="shared" ref="O44" si="19">I44*70+J44*75+K44*25+L44*45+M44*60+N44*150</f>
        <v>731</v>
      </c>
      <c r="P44" s="269" t="s">
        <v>17</v>
      </c>
    </row>
    <row r="45" spans="1:16" s="153" customFormat="1" ht="59.25" customHeight="1" thickBot="1">
      <c r="A45" s="180"/>
      <c r="B45" s="162"/>
      <c r="C45" s="143" t="s">
        <v>18</v>
      </c>
      <c r="D45" s="150" t="s">
        <v>243</v>
      </c>
      <c r="E45" s="163" t="s">
        <v>298</v>
      </c>
      <c r="F45" s="163" t="s">
        <v>283</v>
      </c>
      <c r="G45" s="170" t="s">
        <v>19</v>
      </c>
      <c r="H45" s="152" t="s">
        <v>364</v>
      </c>
      <c r="I45" s="254"/>
      <c r="J45" s="256"/>
      <c r="K45" s="256"/>
      <c r="L45" s="256"/>
      <c r="M45" s="267"/>
      <c r="N45" s="267"/>
      <c r="O45" s="262"/>
      <c r="P45" s="264"/>
    </row>
    <row r="46" spans="1:16" s="116" customFormat="1" ht="59.25" customHeight="1">
      <c r="A46" s="110">
        <v>44978</v>
      </c>
      <c r="B46" s="130" t="s">
        <v>220</v>
      </c>
      <c r="C46" s="109" t="s">
        <v>20</v>
      </c>
      <c r="D46" s="122" t="s">
        <v>253</v>
      </c>
      <c r="E46" s="120" t="s">
        <v>309</v>
      </c>
      <c r="F46" s="119" t="s">
        <v>206</v>
      </c>
      <c r="G46" s="114" t="s">
        <v>21</v>
      </c>
      <c r="H46" s="125" t="s">
        <v>360</v>
      </c>
      <c r="I46" s="253">
        <v>5.5</v>
      </c>
      <c r="J46" s="255">
        <v>2.2999999999999998</v>
      </c>
      <c r="K46" s="255">
        <v>2</v>
      </c>
      <c r="L46" s="255">
        <v>2.7</v>
      </c>
      <c r="M46" s="255"/>
      <c r="N46" s="274"/>
      <c r="O46" s="261">
        <f t="shared" ref="O46" si="20">I46*70+J46*75+K46*25+L46*45+M46*60+N46*150</f>
        <v>729</v>
      </c>
      <c r="P46" s="263" t="s">
        <v>17</v>
      </c>
    </row>
    <row r="47" spans="1:16" s="116" customFormat="1" ht="59.25" customHeight="1" thickBot="1">
      <c r="A47" s="200"/>
      <c r="B47" s="201"/>
      <c r="C47" s="148" t="s">
        <v>31</v>
      </c>
      <c r="D47" s="150" t="s">
        <v>254</v>
      </c>
      <c r="E47" s="148" t="s">
        <v>310</v>
      </c>
      <c r="F47" s="150" t="s">
        <v>351</v>
      </c>
      <c r="G47" s="160" t="s">
        <v>22</v>
      </c>
      <c r="H47" s="152" t="s">
        <v>361</v>
      </c>
      <c r="I47" s="253"/>
      <c r="J47" s="255"/>
      <c r="K47" s="255"/>
      <c r="L47" s="255"/>
      <c r="M47" s="255"/>
      <c r="N47" s="274"/>
      <c r="O47" s="261"/>
      <c r="P47" s="263"/>
    </row>
    <row r="48" spans="1:16" s="153" customFormat="1" ht="59.25" customHeight="1" thickBot="1">
      <c r="A48" s="293" t="s">
        <v>418</v>
      </c>
      <c r="B48" s="294"/>
      <c r="C48" s="295"/>
      <c r="D48" s="165"/>
      <c r="E48" s="148"/>
      <c r="F48" s="150"/>
      <c r="G48" s="160"/>
      <c r="H48" s="152"/>
      <c r="I48" s="254"/>
      <c r="J48" s="256"/>
      <c r="K48" s="256"/>
      <c r="L48" s="256"/>
      <c r="M48" s="267"/>
      <c r="N48" s="256"/>
      <c r="O48" s="262"/>
      <c r="P48" s="264"/>
    </row>
    <row r="49" spans="1:16" s="116" customFormat="1" ht="59.25" customHeight="1">
      <c r="A49" s="118">
        <v>44979</v>
      </c>
      <c r="B49" s="119" t="s">
        <v>221</v>
      </c>
      <c r="C49" s="120" t="s">
        <v>234</v>
      </c>
      <c r="D49" s="132" t="s">
        <v>275</v>
      </c>
      <c r="E49" s="122" t="s">
        <v>285</v>
      </c>
      <c r="F49" s="109" t="s">
        <v>347</v>
      </c>
      <c r="G49" s="117" t="s">
        <v>23</v>
      </c>
      <c r="H49" s="125" t="s">
        <v>405</v>
      </c>
      <c r="I49" s="270">
        <v>5.5</v>
      </c>
      <c r="J49" s="272">
        <v>2.2999999999999998</v>
      </c>
      <c r="K49" s="272">
        <v>2</v>
      </c>
      <c r="L49" s="272">
        <v>2.8</v>
      </c>
      <c r="M49" s="266"/>
      <c r="N49" s="266"/>
      <c r="O49" s="268">
        <f t="shared" ref="O49" si="21">I49*70+J49*75+K49*25+L49*45+M49*60+N49*150</f>
        <v>733.5</v>
      </c>
      <c r="P49" s="269" t="s">
        <v>17</v>
      </c>
    </row>
    <row r="50" spans="1:16" s="153" customFormat="1" ht="59.25" customHeight="1" thickBot="1">
      <c r="A50" s="172"/>
      <c r="B50" s="147"/>
      <c r="C50" s="148" t="s">
        <v>235</v>
      </c>
      <c r="D50" s="163" t="s">
        <v>276</v>
      </c>
      <c r="E50" s="149" t="s">
        <v>287</v>
      </c>
      <c r="F50" s="150" t="s">
        <v>348</v>
      </c>
      <c r="G50" s="167" t="s">
        <v>24</v>
      </c>
      <c r="H50" s="152" t="s">
        <v>376</v>
      </c>
      <c r="I50" s="271"/>
      <c r="J50" s="273"/>
      <c r="K50" s="273"/>
      <c r="L50" s="273"/>
      <c r="M50" s="267"/>
      <c r="N50" s="267"/>
      <c r="O50" s="262"/>
      <c r="P50" s="264"/>
    </row>
    <row r="51" spans="1:16" s="116" customFormat="1" ht="59.25" customHeight="1">
      <c r="A51" s="118">
        <v>44980</v>
      </c>
      <c r="B51" s="119" t="s">
        <v>222</v>
      </c>
      <c r="C51" s="120" t="s">
        <v>228</v>
      </c>
      <c r="D51" s="120" t="s">
        <v>395</v>
      </c>
      <c r="E51" s="120" t="s">
        <v>350</v>
      </c>
      <c r="F51" s="109" t="s">
        <v>349</v>
      </c>
      <c r="G51" s="114" t="s">
        <v>21</v>
      </c>
      <c r="H51" s="191" t="s">
        <v>415</v>
      </c>
      <c r="I51" s="270">
        <v>5.5</v>
      </c>
      <c r="J51" s="255">
        <v>2.2000000000000002</v>
      </c>
      <c r="K51" s="255">
        <v>1.6</v>
      </c>
      <c r="L51" s="255">
        <v>2.6</v>
      </c>
      <c r="M51" s="257">
        <v>1</v>
      </c>
      <c r="N51" s="255"/>
      <c r="O51" s="261">
        <f t="shared" ref="O51" si="22">I51*70+J51*75+K51*25+L51*45+M51*60+N51*150</f>
        <v>767</v>
      </c>
      <c r="P51" s="263" t="s">
        <v>17</v>
      </c>
    </row>
    <row r="52" spans="1:16" s="153" customFormat="1" ht="59.25" customHeight="1" thickBot="1">
      <c r="A52" s="194" t="s">
        <v>219</v>
      </c>
      <c r="B52" s="154"/>
      <c r="C52" s="143" t="s">
        <v>229</v>
      </c>
      <c r="D52" s="179" t="s">
        <v>261</v>
      </c>
      <c r="E52" s="52" t="s">
        <v>314</v>
      </c>
      <c r="F52" s="52" t="s">
        <v>297</v>
      </c>
      <c r="G52" s="145" t="s">
        <v>22</v>
      </c>
      <c r="H52" s="192" t="s">
        <v>175</v>
      </c>
      <c r="I52" s="271"/>
      <c r="J52" s="256"/>
      <c r="K52" s="256"/>
      <c r="L52" s="256"/>
      <c r="M52" s="258"/>
      <c r="N52" s="267"/>
      <c r="O52" s="262"/>
      <c r="P52" s="264"/>
    </row>
    <row r="53" spans="1:16" s="116" customFormat="1" ht="59.25" customHeight="1">
      <c r="A53" s="110">
        <v>44981</v>
      </c>
      <c r="B53" s="111" t="s">
        <v>223</v>
      </c>
      <c r="C53" s="109" t="s">
        <v>15</v>
      </c>
      <c r="D53" s="141" t="s">
        <v>417</v>
      </c>
      <c r="E53" s="109" t="s">
        <v>416</v>
      </c>
      <c r="F53" s="109" t="s">
        <v>345</v>
      </c>
      <c r="G53" s="114" t="s">
        <v>21</v>
      </c>
      <c r="H53" s="115" t="s">
        <v>363</v>
      </c>
      <c r="I53" s="253">
        <v>5.6</v>
      </c>
      <c r="J53" s="255">
        <v>2.2000000000000002</v>
      </c>
      <c r="K53" s="255">
        <v>1.7</v>
      </c>
      <c r="L53" s="255">
        <v>2.9</v>
      </c>
      <c r="M53" s="257"/>
      <c r="N53" s="259">
        <v>0.5</v>
      </c>
      <c r="O53" s="261">
        <f t="shared" ref="O53" si="23">I53*70+J53*75+K53*25+L53*45+M53*60+N53*150</f>
        <v>805</v>
      </c>
      <c r="P53" s="263" t="s">
        <v>17</v>
      </c>
    </row>
    <row r="54" spans="1:16" s="153" customFormat="1" ht="59.25" customHeight="1" thickBot="1">
      <c r="A54" s="199" t="s">
        <v>218</v>
      </c>
      <c r="B54" s="157"/>
      <c r="C54" s="148" t="s">
        <v>18</v>
      </c>
      <c r="D54" s="148" t="s">
        <v>246</v>
      </c>
      <c r="E54" s="181" t="s">
        <v>299</v>
      </c>
      <c r="F54" s="150" t="s">
        <v>346</v>
      </c>
      <c r="G54" s="160" t="s">
        <v>22</v>
      </c>
      <c r="H54" s="152" t="s">
        <v>404</v>
      </c>
      <c r="I54" s="254"/>
      <c r="J54" s="256"/>
      <c r="K54" s="256"/>
      <c r="L54" s="256"/>
      <c r="M54" s="258"/>
      <c r="N54" s="260"/>
      <c r="O54" s="262"/>
      <c r="P54" s="264"/>
    </row>
    <row r="55" spans="1:16" s="91" customFormat="1" ht="46.5" customHeight="1">
      <c r="A55" s="92"/>
      <c r="B55" s="93"/>
      <c r="C55" s="94"/>
      <c r="D55" s="94"/>
      <c r="E55" s="95"/>
      <c r="F55" s="96"/>
      <c r="G55" s="97"/>
      <c r="H55" s="94"/>
      <c r="I55" s="98"/>
      <c r="J55" s="98"/>
      <c r="K55" s="98"/>
      <c r="L55" s="98"/>
      <c r="M55" s="99"/>
      <c r="N55" s="100"/>
      <c r="O55" s="101"/>
      <c r="P55" s="102"/>
    </row>
    <row r="56" spans="1:16" ht="39.950000000000003" customHeight="1">
      <c r="A56" s="291" t="s">
        <v>29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193"/>
    </row>
    <row r="57" spans="1:16" ht="39.950000000000003" customHeight="1">
      <c r="A57" s="292" t="s">
        <v>215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</row>
    <row r="58" spans="1:16" ht="54" customHeight="1">
      <c r="A58" s="290" t="s">
        <v>33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</row>
  </sheetData>
  <mergeCells count="200">
    <mergeCell ref="I11:I12"/>
    <mergeCell ref="J11:J12"/>
    <mergeCell ref="K11:K12"/>
    <mergeCell ref="L11:L12"/>
    <mergeCell ref="M11:M12"/>
    <mergeCell ref="I21:I22"/>
    <mergeCell ref="K21:K22"/>
    <mergeCell ref="L9:L10"/>
    <mergeCell ref="M9:M10"/>
    <mergeCell ref="I5:I6"/>
    <mergeCell ref="J5:J6"/>
    <mergeCell ref="K5:K6"/>
    <mergeCell ref="L5:L6"/>
    <mergeCell ref="M5:M6"/>
    <mergeCell ref="I9:I10"/>
    <mergeCell ref="J9:J10"/>
    <mergeCell ref="K9:K10"/>
    <mergeCell ref="I7:I8"/>
    <mergeCell ref="J7:J8"/>
    <mergeCell ref="K7:K8"/>
    <mergeCell ref="L7:L8"/>
    <mergeCell ref="M7:M8"/>
    <mergeCell ref="A1:P1"/>
    <mergeCell ref="E2:F2"/>
    <mergeCell ref="M3:M4"/>
    <mergeCell ref="N3:N4"/>
    <mergeCell ref="O3:O4"/>
    <mergeCell ref="P3:P4"/>
    <mergeCell ref="I3:I4"/>
    <mergeCell ref="J3:J4"/>
    <mergeCell ref="K3:K4"/>
    <mergeCell ref="L3:L4"/>
    <mergeCell ref="A58:P58"/>
    <mergeCell ref="A56:O56"/>
    <mergeCell ref="I17:I18"/>
    <mergeCell ref="J17:J18"/>
    <mergeCell ref="K17:K18"/>
    <mergeCell ref="L17:L18"/>
    <mergeCell ref="M17:M18"/>
    <mergeCell ref="N17:N18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A57:P57"/>
    <mergeCell ref="P21:P22"/>
    <mergeCell ref="P23:P24"/>
    <mergeCell ref="P27:P28"/>
    <mergeCell ref="I32:I33"/>
    <mergeCell ref="A48:C48"/>
    <mergeCell ref="O5:O6"/>
    <mergeCell ref="P5:P6"/>
    <mergeCell ref="N5:N6"/>
    <mergeCell ref="P7:P8"/>
    <mergeCell ref="L21:L22"/>
    <mergeCell ref="O21:O22"/>
    <mergeCell ref="M21:M22"/>
    <mergeCell ref="P13:P14"/>
    <mergeCell ref="J15:J16"/>
    <mergeCell ref="K15:K16"/>
    <mergeCell ref="L15:L16"/>
    <mergeCell ref="M15:M16"/>
    <mergeCell ref="P15:P16"/>
    <mergeCell ref="O13:O14"/>
    <mergeCell ref="N15:N16"/>
    <mergeCell ref="O9:O10"/>
    <mergeCell ref="P9:P10"/>
    <mergeCell ref="P11:P12"/>
    <mergeCell ref="O7:O8"/>
    <mergeCell ref="N9:N10"/>
    <mergeCell ref="N11:N12"/>
    <mergeCell ref="O11:O12"/>
    <mergeCell ref="N21:N22"/>
    <mergeCell ref="N7:N8"/>
    <mergeCell ref="N13:N14"/>
    <mergeCell ref="J27:J28"/>
    <mergeCell ref="K27:K28"/>
    <mergeCell ref="L27:L28"/>
    <mergeCell ref="M27:M28"/>
    <mergeCell ref="N27:N28"/>
    <mergeCell ref="O27:O28"/>
    <mergeCell ref="I15:I16"/>
    <mergeCell ref="I13:I14"/>
    <mergeCell ref="J13:J14"/>
    <mergeCell ref="K13:K14"/>
    <mergeCell ref="L13:L14"/>
    <mergeCell ref="M13:M14"/>
    <mergeCell ref="O15:O16"/>
    <mergeCell ref="M25:M26"/>
    <mergeCell ref="I23:I24"/>
    <mergeCell ref="J23:J24"/>
    <mergeCell ref="K23:K24"/>
    <mergeCell ref="L23:L24"/>
    <mergeCell ref="M23:M24"/>
    <mergeCell ref="N23:N24"/>
    <mergeCell ref="O23:O24"/>
    <mergeCell ref="J21:J22"/>
    <mergeCell ref="I27:I28"/>
    <mergeCell ref="J32:J33"/>
    <mergeCell ref="K32:K33"/>
    <mergeCell ref="L32:L33"/>
    <mergeCell ref="M32:M33"/>
    <mergeCell ref="N32:N33"/>
    <mergeCell ref="O32:O33"/>
    <mergeCell ref="P32:P33"/>
    <mergeCell ref="I34:I35"/>
    <mergeCell ref="J34:J35"/>
    <mergeCell ref="K34:K35"/>
    <mergeCell ref="L34:L35"/>
    <mergeCell ref="M34:M35"/>
    <mergeCell ref="N34:N35"/>
    <mergeCell ref="O34:O35"/>
    <mergeCell ref="P34:P35"/>
    <mergeCell ref="I36:I37"/>
    <mergeCell ref="J36:J37"/>
    <mergeCell ref="K36:K37"/>
    <mergeCell ref="L36:L37"/>
    <mergeCell ref="M36:M37"/>
    <mergeCell ref="N36:N37"/>
    <mergeCell ref="O36:O37"/>
    <mergeCell ref="P36:P37"/>
    <mergeCell ref="I38:I39"/>
    <mergeCell ref="J38:J39"/>
    <mergeCell ref="K38:K39"/>
    <mergeCell ref="L38:L39"/>
    <mergeCell ref="M38:M39"/>
    <mergeCell ref="N38:N39"/>
    <mergeCell ref="O38:O39"/>
    <mergeCell ref="P38:P39"/>
    <mergeCell ref="I29:I30"/>
    <mergeCell ref="J29:J30"/>
    <mergeCell ref="K29:K30"/>
    <mergeCell ref="L29:L30"/>
    <mergeCell ref="M29:M30"/>
    <mergeCell ref="N29:N30"/>
    <mergeCell ref="O29:O30"/>
    <mergeCell ref="P29:P30"/>
    <mergeCell ref="A31:P31"/>
    <mergeCell ref="I42:I43"/>
    <mergeCell ref="J42:J43"/>
    <mergeCell ref="K42:K43"/>
    <mergeCell ref="L42:L43"/>
    <mergeCell ref="M42:M43"/>
    <mergeCell ref="N42:N43"/>
    <mergeCell ref="O42:O43"/>
    <mergeCell ref="P42:P43"/>
    <mergeCell ref="I40:I41"/>
    <mergeCell ref="J40:J41"/>
    <mergeCell ref="K40:K41"/>
    <mergeCell ref="L40:L41"/>
    <mergeCell ref="M40:M41"/>
    <mergeCell ref="N40:N41"/>
    <mergeCell ref="O40:O41"/>
    <mergeCell ref="P40:P41"/>
    <mergeCell ref="I51:I52"/>
    <mergeCell ref="J51:J52"/>
    <mergeCell ref="K51:K52"/>
    <mergeCell ref="L51:L52"/>
    <mergeCell ref="M51:M52"/>
    <mergeCell ref="N51:N52"/>
    <mergeCell ref="O51:O52"/>
    <mergeCell ref="P51:P52"/>
    <mergeCell ref="I46:I48"/>
    <mergeCell ref="J46:J48"/>
    <mergeCell ref="K46:K48"/>
    <mergeCell ref="L46:L48"/>
    <mergeCell ref="M46:M48"/>
    <mergeCell ref="N46:N48"/>
    <mergeCell ref="O46:O48"/>
    <mergeCell ref="P46:P48"/>
    <mergeCell ref="I53:I54"/>
    <mergeCell ref="J53:J54"/>
    <mergeCell ref="K53:K54"/>
    <mergeCell ref="L53:L54"/>
    <mergeCell ref="M53:M54"/>
    <mergeCell ref="N53:N54"/>
    <mergeCell ref="O53:O54"/>
    <mergeCell ref="P53:P54"/>
    <mergeCell ref="I44:I45"/>
    <mergeCell ref="J44:J45"/>
    <mergeCell ref="K44:K45"/>
    <mergeCell ref="L44:L45"/>
    <mergeCell ref="M44:M45"/>
    <mergeCell ref="N44:N45"/>
    <mergeCell ref="O44:O45"/>
    <mergeCell ref="P44:P45"/>
    <mergeCell ref="I49:I50"/>
    <mergeCell ref="J49:J50"/>
    <mergeCell ref="K49:K50"/>
    <mergeCell ref="L49:L50"/>
    <mergeCell ref="M49:M50"/>
    <mergeCell ref="N49:N50"/>
    <mergeCell ref="O49:O50"/>
    <mergeCell ref="P49:P50"/>
  </mergeCells>
  <phoneticPr fontId="3" type="noConversion"/>
  <printOptions horizontalCentered="1" verticalCentered="1"/>
  <pageMargins left="0" right="0" top="0.39370078740157483" bottom="0.39370078740157483" header="0" footer="0"/>
  <pageSetup paperSize="9" scale="2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菜單</vt:lpstr>
      <vt:lpstr>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2022-12-21T04:56:59Z</cp:lastPrinted>
  <dcterms:created xsi:type="dcterms:W3CDTF">2020-09-15T03:12:40Z</dcterms:created>
  <dcterms:modified xsi:type="dcterms:W3CDTF">2022-12-21T06:00:05Z</dcterms:modified>
</cp:coreProperties>
</file>